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J195" s="1"/>
  <c r="I184"/>
  <c r="H184"/>
  <c r="G184"/>
  <c r="F184"/>
  <c r="F195" s="1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J157" s="1"/>
  <c r="I146"/>
  <c r="H146"/>
  <c r="H157" s="1"/>
  <c r="G146"/>
  <c r="F146"/>
  <c r="F157" s="1"/>
  <c r="B138"/>
  <c r="A138"/>
  <c r="J137"/>
  <c r="I137"/>
  <c r="H137"/>
  <c r="G137"/>
  <c r="F137"/>
  <c r="B128"/>
  <c r="A128"/>
  <c r="J127"/>
  <c r="J138" s="1"/>
  <c r="I127"/>
  <c r="H127"/>
  <c r="H138" s="1"/>
  <c r="G127"/>
  <c r="F127"/>
  <c r="F138" s="1"/>
  <c r="B119"/>
  <c r="A119"/>
  <c r="J118"/>
  <c r="I118"/>
  <c r="H118"/>
  <c r="G118"/>
  <c r="F118"/>
  <c r="B109"/>
  <c r="A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H80"/>
  <c r="G80"/>
  <c r="F80"/>
  <c r="B71"/>
  <c r="A71"/>
  <c r="J70"/>
  <c r="J81" s="1"/>
  <c r="I70"/>
  <c r="H70"/>
  <c r="H81" s="1"/>
  <c r="G70"/>
  <c r="F70"/>
  <c r="F81" s="1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J23"/>
  <c r="I23"/>
  <c r="H23"/>
  <c r="G23"/>
  <c r="F23"/>
  <c r="B14"/>
  <c r="A14"/>
  <c r="J13"/>
  <c r="I13"/>
  <c r="H13"/>
  <c r="H24" s="1"/>
  <c r="G13"/>
  <c r="F13"/>
  <c r="F24" s="1"/>
  <c r="F176" l="1"/>
  <c r="H176"/>
  <c r="J176"/>
  <c r="I195"/>
  <c r="I157"/>
  <c r="G157"/>
  <c r="I138"/>
  <c r="F119"/>
  <c r="F196" s="1"/>
  <c r="I119"/>
  <c r="G119"/>
  <c r="I100"/>
  <c r="G100"/>
  <c r="I81"/>
  <c r="I62"/>
  <c r="G62"/>
  <c r="G43"/>
  <c r="J24"/>
  <c r="J196" s="1"/>
  <c r="I24"/>
  <c r="G195"/>
  <c r="G24"/>
  <c r="H195"/>
  <c r="G138"/>
  <c r="G81"/>
  <c r="I43"/>
  <c r="I196" l="1"/>
</calcChain>
</file>

<file path=xl/sharedStrings.xml><?xml version="1.0" encoding="utf-8"?>
<sst xmlns="http://schemas.openxmlformats.org/spreadsheetml/2006/main" count="315" uniqueCount="100">
  <si>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</si>
  <si>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</si>
  <si>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</si>
  <si>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</si>
  <si>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</si>
  <si>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</si>
  <si>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</si>
  <si>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</si>
  <si>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</si>
  <si>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</si>
  <si>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</si>
  <si>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</si>
  <si>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</si>
  <si>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</si>
  <si>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</si>
  <si>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</si>
  <si>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</si>
  <si>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</si>
  <si>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</si>
  <si>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</si>
  <si>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</si>
  <si>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</si>
  <si>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</si>
  <si>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</si>
  <si>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</si>
  <si>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</si>
  <si>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</si>
  <si>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</si>
  <si>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</si>
  <si>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</si>
  <si>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</si>
  <si>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</si>
  <si>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</si>
  <si>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</si>
  <si>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</si>
  <si>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</si>
  <si>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</si>
  <si>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</si>
  <si>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 xml:space="preserve">Директор </t>
  </si>
  <si>
    <t>Суп гороховый</t>
  </si>
  <si>
    <t>ТУ10.86.10-004-16923037-2019</t>
  </si>
  <si>
    <t>Каша гречневая рассыпчатая</t>
  </si>
  <si>
    <t>Хлеб пшеничный</t>
  </si>
  <si>
    <t>Хлеб ржаной</t>
  </si>
  <si>
    <t>Макароны отварные</t>
  </si>
  <si>
    <t>Напиток из шиповника</t>
  </si>
  <si>
    <t>Борщ с капустой и картофелем со сметаной</t>
  </si>
  <si>
    <t>Плов из грудки кур</t>
  </si>
  <si>
    <t>Компот из кураги</t>
  </si>
  <si>
    <t>Щи из капусты с картофелем со сметаной</t>
  </si>
  <si>
    <t>Картофельное пюре</t>
  </si>
  <si>
    <t>Сок фруктово-овощной</t>
  </si>
  <si>
    <t>Напиток из сухофруктов</t>
  </si>
  <si>
    <t>чай с сахаром</t>
  </si>
  <si>
    <t>ТУ10.86.10-005-16923037-2019</t>
  </si>
  <si>
    <t>Рассольник Ленинградский со сметаной</t>
  </si>
  <si>
    <t>Рис припущенный</t>
  </si>
  <si>
    <t>соус</t>
  </si>
  <si>
    <t>Соус томатный</t>
  </si>
  <si>
    <t>Соус красный основной</t>
  </si>
  <si>
    <t>54-25с</t>
  </si>
  <si>
    <t>54-4г</t>
  </si>
  <si>
    <t>12.4</t>
  </si>
  <si>
    <t>12.3</t>
  </si>
  <si>
    <t>238</t>
  </si>
  <si>
    <t>131</t>
  </si>
  <si>
    <t>54-13хн</t>
  </si>
  <si>
    <t>824</t>
  </si>
  <si>
    <t>110</t>
  </si>
  <si>
    <t>492</t>
  </si>
  <si>
    <t>54-2хн</t>
  </si>
  <si>
    <t>124</t>
  </si>
  <si>
    <t>54-11г</t>
  </si>
  <si>
    <t>11.1</t>
  </si>
  <si>
    <t>35</t>
  </si>
  <si>
    <t>54-1г</t>
  </si>
  <si>
    <t>80</t>
  </si>
  <si>
    <t>54-2гн</t>
  </si>
  <si>
    <t xml:space="preserve"> 12.3</t>
  </si>
  <si>
    <t>132</t>
  </si>
  <si>
    <t>54-7г</t>
  </si>
  <si>
    <t>640</t>
  </si>
  <si>
    <t xml:space="preserve">Рыба (минтай) тушеная в сметанном соусе </t>
  </si>
  <si>
    <t>54-9р</t>
  </si>
  <si>
    <t>Рассольник "Домашний" со сметаной</t>
  </si>
  <si>
    <t>Свекольник со сметаной</t>
  </si>
  <si>
    <t>Шницель "Городской" п/ф с маслом сливочным</t>
  </si>
  <si>
    <t>Тефтели "по-домашнему" п/ф</t>
  </si>
  <si>
    <t>Биточки "по-Московски" п/ф с маслом сливочным</t>
  </si>
  <si>
    <t>Котлета "Особенная" рубленная из птицы п/ф</t>
  </si>
  <si>
    <t>Борщ сибирский со сметаной</t>
  </si>
  <si>
    <t>111</t>
  </si>
  <si>
    <t>Рыба (горбуша) тушеная в томате с овощами</t>
  </si>
  <si>
    <t>54-10р</t>
  </si>
  <si>
    <t>Капуста тушеная с мясом птицы</t>
  </si>
  <si>
    <t>54-27м</t>
  </si>
  <si>
    <t>Биточки "по-Московски" п/ф</t>
  </si>
  <si>
    <t>Кисель из плодов иди ягод свежих</t>
  </si>
  <si>
    <t>Чепуркин А.О.</t>
  </si>
  <si>
    <t>МКОУ Абрамовская СОШ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</si>
</sst>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>
      <alignment horizontal="center" vertical="top" wrapText="1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4" style="2" customWidth="1"/>
    <col min="12" max="16384" width="9.140625" style="2"/>
  </cols>
  <sheetData>
    <row r="1" spans="1:11" ht="15">
      <c r="A1" s="1" t="s">
        <v>7</v>
      </c>
      <c r="C1" s="62" t="s">
        <v>99</v>
      </c>
      <c r="D1" s="63"/>
      <c r="E1" s="63"/>
      <c r="F1" s="12" t="s">
        <v>16</v>
      </c>
      <c r="G1" s="2" t="s">
        <v>17</v>
      </c>
      <c r="H1" s="64" t="s">
        <v>38</v>
      </c>
      <c r="I1" s="65"/>
      <c r="J1" s="65"/>
      <c r="K1" s="65"/>
    </row>
    <row r="2" spans="1:11" ht="18">
      <c r="A2" s="34" t="s">
        <v>6</v>
      </c>
      <c r="C2" s="2"/>
      <c r="G2" s="2" t="s">
        <v>18</v>
      </c>
      <c r="H2" s="64" t="s">
        <v>98</v>
      </c>
      <c r="I2" s="65"/>
      <c r="J2" s="65"/>
      <c r="K2" s="65"/>
    </row>
    <row r="3" spans="1:11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1" ht="13.5" thickBot="1">
      <c r="C4" s="2"/>
      <c r="D4" s="4"/>
      <c r="H4" s="44" t="s">
        <v>35</v>
      </c>
      <c r="I4" s="44" t="s">
        <v>36</v>
      </c>
      <c r="J4" s="44" t="s">
        <v>37</v>
      </c>
    </row>
    <row r="5" spans="1:11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</row>
    <row r="6" spans="1:11" ht="15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49"/>
    </row>
    <row r="7" spans="1:11" ht="15">
      <c r="A7" s="23"/>
      <c r="B7" s="15"/>
      <c r="C7" s="11"/>
      <c r="D7" s="6"/>
      <c r="E7" s="40"/>
      <c r="F7" s="41"/>
      <c r="G7" s="41"/>
      <c r="H7" s="41"/>
      <c r="I7" s="41"/>
      <c r="J7" s="41"/>
      <c r="K7" s="50"/>
    </row>
    <row r="8" spans="1:11" ht="15">
      <c r="A8" s="23"/>
      <c r="B8" s="15"/>
      <c r="C8" s="11"/>
      <c r="D8" s="7" t="s">
        <v>22</v>
      </c>
      <c r="E8" s="40"/>
      <c r="F8" s="41"/>
      <c r="G8" s="41"/>
      <c r="H8" s="41"/>
      <c r="I8" s="41"/>
      <c r="J8" s="41"/>
      <c r="K8" s="50"/>
    </row>
    <row r="9" spans="1:11" ht="1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50"/>
    </row>
    <row r="10" spans="1:11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50"/>
    </row>
    <row r="11" spans="1:11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50"/>
    </row>
    <row r="12" spans="1:11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50"/>
    </row>
    <row r="13" spans="1:11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51"/>
    </row>
    <row r="14" spans="1:11" ht="1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50"/>
    </row>
    <row r="15" spans="1:11" ht="15">
      <c r="A15" s="23"/>
      <c r="B15" s="15"/>
      <c r="C15" s="11"/>
      <c r="D15" s="7" t="s">
        <v>27</v>
      </c>
      <c r="E15" s="48" t="s">
        <v>49</v>
      </c>
      <c r="F15" s="41">
        <v>210</v>
      </c>
      <c r="G15" s="41">
        <v>1.68</v>
      </c>
      <c r="H15" s="41">
        <v>7.15</v>
      </c>
      <c r="I15" s="41">
        <v>7.55</v>
      </c>
      <c r="J15" s="41">
        <v>101</v>
      </c>
      <c r="K15" s="52" t="s">
        <v>71</v>
      </c>
    </row>
    <row r="16" spans="1:11" ht="25.5">
      <c r="A16" s="23"/>
      <c r="B16" s="15"/>
      <c r="C16" s="11"/>
      <c r="D16" s="7" t="s">
        <v>28</v>
      </c>
      <c r="E16" s="48" t="s">
        <v>87</v>
      </c>
      <c r="F16" s="41">
        <v>50</v>
      </c>
      <c r="G16" s="41">
        <v>7.62</v>
      </c>
      <c r="H16" s="41">
        <v>7.92</v>
      </c>
      <c r="I16" s="41">
        <v>4.1399999999999997</v>
      </c>
      <c r="J16" s="41">
        <v>118</v>
      </c>
      <c r="K16" s="52" t="s">
        <v>54</v>
      </c>
    </row>
    <row r="17" spans="1:11" ht="15">
      <c r="A17" s="23"/>
      <c r="B17" s="15"/>
      <c r="C17" s="11"/>
      <c r="D17" s="7" t="s">
        <v>29</v>
      </c>
      <c r="E17" s="48" t="s">
        <v>44</v>
      </c>
      <c r="F17" s="41">
        <v>150</v>
      </c>
      <c r="G17" s="41">
        <v>5.4</v>
      </c>
      <c r="H17" s="41">
        <v>4.9000000000000004</v>
      </c>
      <c r="I17" s="41">
        <v>32.799999999999997</v>
      </c>
      <c r="J17" s="41">
        <v>196</v>
      </c>
      <c r="K17" s="52" t="s">
        <v>75</v>
      </c>
    </row>
    <row r="18" spans="1:11" ht="15">
      <c r="A18" s="23"/>
      <c r="B18" s="15"/>
      <c r="C18" s="11"/>
      <c r="D18" s="7" t="s">
        <v>30</v>
      </c>
      <c r="E18" s="48" t="s">
        <v>51</v>
      </c>
      <c r="F18" s="41">
        <v>200</v>
      </c>
      <c r="G18" s="41">
        <v>0.2</v>
      </c>
      <c r="H18" s="41">
        <v>0</v>
      </c>
      <c r="I18" s="41">
        <v>3.64</v>
      </c>
      <c r="J18" s="41">
        <v>15</v>
      </c>
      <c r="K18" s="52" t="s">
        <v>73</v>
      </c>
    </row>
    <row r="19" spans="1:11" ht="15">
      <c r="A19" s="23"/>
      <c r="B19" s="15"/>
      <c r="C19" s="11"/>
      <c r="D19" s="7" t="s">
        <v>31</v>
      </c>
      <c r="E19" s="48" t="s">
        <v>42</v>
      </c>
      <c r="F19" s="41">
        <v>50</v>
      </c>
      <c r="G19" s="41">
        <v>3.8</v>
      </c>
      <c r="H19" s="41">
        <v>0.4</v>
      </c>
      <c r="I19" s="41">
        <v>25.05</v>
      </c>
      <c r="J19" s="41">
        <v>119</v>
      </c>
      <c r="K19" s="52" t="s">
        <v>63</v>
      </c>
    </row>
    <row r="20" spans="1:11" ht="15">
      <c r="A20" s="23"/>
      <c r="B20" s="15"/>
      <c r="C20" s="11"/>
      <c r="D20" s="7" t="s">
        <v>32</v>
      </c>
      <c r="E20" s="48" t="s">
        <v>43</v>
      </c>
      <c r="F20" s="41">
        <v>30</v>
      </c>
      <c r="G20" s="41">
        <v>1.98</v>
      </c>
      <c r="H20" s="41">
        <v>0.36</v>
      </c>
      <c r="I20" s="41">
        <v>10.26</v>
      </c>
      <c r="J20" s="41">
        <v>54</v>
      </c>
      <c r="K20" s="52" t="s">
        <v>62</v>
      </c>
    </row>
    <row r="21" spans="1:11" ht="15">
      <c r="A21" s="23"/>
      <c r="B21" s="15"/>
      <c r="C21" s="11"/>
      <c r="D21" s="58" t="s">
        <v>57</v>
      </c>
      <c r="E21" s="40" t="s">
        <v>59</v>
      </c>
      <c r="F21" s="41">
        <v>20</v>
      </c>
      <c r="G21" s="41">
        <v>0.17</v>
      </c>
      <c r="H21" s="41">
        <v>0.41</v>
      </c>
      <c r="I21" s="41">
        <v>1.3</v>
      </c>
      <c r="J21" s="41">
        <v>10</v>
      </c>
      <c r="K21" s="52" t="s">
        <v>67</v>
      </c>
    </row>
    <row r="22" spans="1:11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53"/>
    </row>
    <row r="23" spans="1:11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1">SUM(G14:G22)</f>
        <v>20.85</v>
      </c>
      <c r="H23" s="19">
        <f t="shared" si="1"/>
        <v>21.139999999999997</v>
      </c>
      <c r="I23" s="19">
        <f t="shared" si="1"/>
        <v>84.74</v>
      </c>
      <c r="J23" s="19">
        <f t="shared" si="1"/>
        <v>613</v>
      </c>
      <c r="K23" s="54"/>
    </row>
    <row r="24" spans="1:11" ht="15.75" thickBot="1">
      <c r="A24" s="28">
        <f>A6</f>
        <v>1</v>
      </c>
      <c r="B24" s="29">
        <f>B6</f>
        <v>1</v>
      </c>
      <c r="C24" s="59" t="s">
        <v>4</v>
      </c>
      <c r="D24" s="60"/>
      <c r="E24" s="30"/>
      <c r="F24" s="31">
        <f>F13+F23</f>
        <v>710</v>
      </c>
      <c r="G24" s="31">
        <f t="shared" ref="G24:J24" si="2">G13+G23</f>
        <v>20.85</v>
      </c>
      <c r="H24" s="31">
        <f t="shared" si="2"/>
        <v>21.139999999999997</v>
      </c>
      <c r="I24" s="31">
        <f t="shared" si="2"/>
        <v>84.74</v>
      </c>
      <c r="J24" s="31">
        <f t="shared" si="2"/>
        <v>613</v>
      </c>
      <c r="K24" s="55"/>
    </row>
    <row r="25" spans="1:11" ht="1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56"/>
    </row>
    <row r="26" spans="1:11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53"/>
    </row>
    <row r="27" spans="1:11" ht="15">
      <c r="A27" s="14"/>
      <c r="B27" s="15"/>
      <c r="C27" s="11"/>
      <c r="D27" s="7" t="s">
        <v>22</v>
      </c>
      <c r="E27" s="40"/>
      <c r="F27" s="41"/>
      <c r="G27" s="41"/>
      <c r="H27" s="41"/>
      <c r="I27" s="41"/>
      <c r="J27" s="41"/>
      <c r="K27" s="53"/>
    </row>
    <row r="28" spans="1:11" ht="1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53"/>
    </row>
    <row r="29" spans="1:11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53"/>
    </row>
    <row r="30" spans="1:11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53"/>
    </row>
    <row r="31" spans="1:11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53"/>
    </row>
    <row r="32" spans="1:11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3">SUM(G25:G31)</f>
        <v>0</v>
      </c>
      <c r="H32" s="19">
        <f t="shared" ref="H32" si="4">SUM(H25:H31)</f>
        <v>0</v>
      </c>
      <c r="I32" s="19">
        <f t="shared" ref="I32" si="5">SUM(I25:I31)</f>
        <v>0</v>
      </c>
      <c r="J32" s="19">
        <f t="shared" ref="J32" si="6">SUM(J25:J31)</f>
        <v>0</v>
      </c>
      <c r="K32" s="54"/>
    </row>
    <row r="33" spans="1:11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53"/>
    </row>
    <row r="34" spans="1:11" ht="15">
      <c r="A34" s="14"/>
      <c r="B34" s="15"/>
      <c r="C34" s="11"/>
      <c r="D34" s="7" t="s">
        <v>27</v>
      </c>
      <c r="E34" s="48" t="s">
        <v>46</v>
      </c>
      <c r="F34" s="41">
        <v>210</v>
      </c>
      <c r="G34" s="41">
        <v>2.13</v>
      </c>
      <c r="H34" s="41">
        <v>7.17</v>
      </c>
      <c r="I34" s="41">
        <v>13.37</v>
      </c>
      <c r="J34" s="41">
        <v>123</v>
      </c>
      <c r="K34" s="52" t="s">
        <v>68</v>
      </c>
    </row>
    <row r="35" spans="1:11" ht="15">
      <c r="A35" s="14"/>
      <c r="B35" s="15"/>
      <c r="C35" s="11"/>
      <c r="D35" s="7" t="s">
        <v>28</v>
      </c>
      <c r="E35" s="48" t="s">
        <v>82</v>
      </c>
      <c r="F35" s="41">
        <v>100</v>
      </c>
      <c r="G35" s="41">
        <v>18.899999999999999</v>
      </c>
      <c r="H35" s="41">
        <v>22</v>
      </c>
      <c r="I35" s="41">
        <v>5.5</v>
      </c>
      <c r="J35" s="41">
        <v>295</v>
      </c>
      <c r="K35" s="52" t="s">
        <v>83</v>
      </c>
    </row>
    <row r="36" spans="1:11" ht="15">
      <c r="A36" s="14"/>
      <c r="B36" s="15"/>
      <c r="C36" s="11"/>
      <c r="D36" s="7" t="s">
        <v>29</v>
      </c>
      <c r="E36" s="48" t="s">
        <v>56</v>
      </c>
      <c r="F36" s="41">
        <v>150</v>
      </c>
      <c r="G36" s="41">
        <v>3.5</v>
      </c>
      <c r="H36" s="41">
        <v>4.8</v>
      </c>
      <c r="I36" s="41">
        <v>35</v>
      </c>
      <c r="J36" s="41">
        <v>196</v>
      </c>
      <c r="K36" s="52" t="s">
        <v>80</v>
      </c>
    </row>
    <row r="37" spans="1:11" ht="15">
      <c r="A37" s="14"/>
      <c r="B37" s="15"/>
      <c r="C37" s="11"/>
      <c r="D37" s="7" t="s">
        <v>30</v>
      </c>
      <c r="E37" s="48" t="s">
        <v>53</v>
      </c>
      <c r="F37" s="41">
        <v>200</v>
      </c>
      <c r="G37" s="41">
        <v>0.2</v>
      </c>
      <c r="H37" s="41">
        <v>0</v>
      </c>
      <c r="I37" s="41">
        <v>6.5</v>
      </c>
      <c r="J37" s="41">
        <v>27</v>
      </c>
      <c r="K37" s="52" t="s">
        <v>77</v>
      </c>
    </row>
    <row r="38" spans="1:11" ht="15">
      <c r="A38" s="14"/>
      <c r="B38" s="15"/>
      <c r="C38" s="11"/>
      <c r="D38" s="7" t="s">
        <v>31</v>
      </c>
      <c r="E38" s="48" t="s">
        <v>42</v>
      </c>
      <c r="F38" s="41">
        <v>50</v>
      </c>
      <c r="G38" s="41">
        <v>3.8</v>
      </c>
      <c r="H38" s="41">
        <v>0.4</v>
      </c>
      <c r="I38" s="41">
        <v>25.05</v>
      </c>
      <c r="J38" s="41">
        <v>119</v>
      </c>
      <c r="K38" s="52" t="s">
        <v>63</v>
      </c>
    </row>
    <row r="39" spans="1:11" ht="15">
      <c r="A39" s="14"/>
      <c r="B39" s="15"/>
      <c r="C39" s="11"/>
      <c r="D39" s="7" t="s">
        <v>32</v>
      </c>
      <c r="E39" s="48" t="s">
        <v>43</v>
      </c>
      <c r="F39" s="41">
        <v>30</v>
      </c>
      <c r="G39" s="41">
        <v>1.98</v>
      </c>
      <c r="H39" s="41">
        <v>0.36</v>
      </c>
      <c r="I39" s="41">
        <v>10.26</v>
      </c>
      <c r="J39" s="41">
        <v>54</v>
      </c>
      <c r="K39" s="52" t="s">
        <v>62</v>
      </c>
    </row>
    <row r="40" spans="1:11" ht="15">
      <c r="A40" s="14"/>
      <c r="B40" s="15"/>
      <c r="C40" s="11"/>
      <c r="D40" s="58" t="s">
        <v>57</v>
      </c>
      <c r="E40" s="40"/>
      <c r="F40" s="41"/>
      <c r="G40" s="41"/>
      <c r="H40" s="41"/>
      <c r="I40" s="41"/>
      <c r="J40" s="41"/>
      <c r="K40" s="52"/>
    </row>
    <row r="41" spans="1:11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53"/>
    </row>
    <row r="42" spans="1:11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7">SUM(G33:G41)</f>
        <v>30.509999999999998</v>
      </c>
      <c r="H42" s="19">
        <f t="shared" ref="H42" si="8">SUM(H33:H41)</f>
        <v>34.729999999999997</v>
      </c>
      <c r="I42" s="19">
        <f t="shared" ref="I42" si="9">SUM(I33:I41)</f>
        <v>95.68</v>
      </c>
      <c r="J42" s="19">
        <f t="shared" ref="J42" si="10">SUM(J33:J41)</f>
        <v>814</v>
      </c>
      <c r="K42" s="54"/>
    </row>
    <row r="43" spans="1:11" ht="15.75" customHeight="1" thickBot="1">
      <c r="A43" s="32">
        <f>A25</f>
        <v>1</v>
      </c>
      <c r="B43" s="32">
        <f>B25</f>
        <v>2</v>
      </c>
      <c r="C43" s="59" t="s">
        <v>4</v>
      </c>
      <c r="D43" s="60"/>
      <c r="E43" s="30"/>
      <c r="F43" s="31">
        <f>F32+F42</f>
        <v>740</v>
      </c>
      <c r="G43" s="31">
        <f t="shared" ref="G43" si="11">G32+G42</f>
        <v>30.509999999999998</v>
      </c>
      <c r="H43" s="31">
        <f t="shared" ref="H43" si="12">H32+H42</f>
        <v>34.729999999999997</v>
      </c>
      <c r="I43" s="31">
        <f t="shared" ref="I43" si="13">I32+I42</f>
        <v>95.68</v>
      </c>
      <c r="J43" s="31">
        <f t="shared" ref="J43" si="14">J32+J42</f>
        <v>814</v>
      </c>
      <c r="K43" s="55"/>
    </row>
    <row r="44" spans="1:11" ht="1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56"/>
    </row>
    <row r="45" spans="1:11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53"/>
    </row>
    <row r="46" spans="1:11" ht="15">
      <c r="A46" s="23"/>
      <c r="B46" s="15"/>
      <c r="C46" s="11"/>
      <c r="D46" s="7" t="s">
        <v>22</v>
      </c>
      <c r="E46" s="40"/>
      <c r="F46" s="41"/>
      <c r="G46" s="41"/>
      <c r="H46" s="41"/>
      <c r="I46" s="41"/>
      <c r="J46" s="41"/>
      <c r="K46" s="53"/>
    </row>
    <row r="47" spans="1:11" ht="1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53"/>
    </row>
    <row r="48" spans="1:11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53"/>
    </row>
    <row r="49" spans="1:11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53"/>
    </row>
    <row r="50" spans="1:11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53"/>
    </row>
    <row r="51" spans="1:11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5">SUM(G44:G50)</f>
        <v>0</v>
      </c>
      <c r="H51" s="19">
        <f t="shared" ref="H51" si="16">SUM(H44:H50)</f>
        <v>0</v>
      </c>
      <c r="I51" s="19">
        <f t="shared" ref="I51" si="17">SUM(I44:I50)</f>
        <v>0</v>
      </c>
      <c r="J51" s="19">
        <f t="shared" ref="J51" si="18">SUM(J44:J50)</f>
        <v>0</v>
      </c>
      <c r="K51" s="54"/>
    </row>
    <row r="52" spans="1:11" ht="1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53"/>
    </row>
    <row r="53" spans="1:11" ht="15">
      <c r="A53" s="23"/>
      <c r="B53" s="15"/>
      <c r="C53" s="11"/>
      <c r="D53" s="7" t="s">
        <v>27</v>
      </c>
      <c r="E53" s="48" t="s">
        <v>84</v>
      </c>
      <c r="F53" s="41">
        <v>210</v>
      </c>
      <c r="G53" s="41">
        <v>2.04</v>
      </c>
      <c r="H53" s="41">
        <v>7.28</v>
      </c>
      <c r="I53" s="41">
        <v>12.34</v>
      </c>
      <c r="J53" s="41">
        <v>125</v>
      </c>
      <c r="K53" s="52" t="s">
        <v>65</v>
      </c>
    </row>
    <row r="54" spans="1:11" ht="25.5">
      <c r="A54" s="23"/>
      <c r="B54" s="15"/>
      <c r="C54" s="11"/>
      <c r="D54" s="7" t="s">
        <v>28</v>
      </c>
      <c r="E54" s="48" t="s">
        <v>88</v>
      </c>
      <c r="F54" s="41">
        <v>60</v>
      </c>
      <c r="G54" s="41">
        <v>7.5</v>
      </c>
      <c r="H54" s="41">
        <v>15.57</v>
      </c>
      <c r="I54" s="41">
        <v>7.32</v>
      </c>
      <c r="J54" s="41">
        <v>199</v>
      </c>
      <c r="K54" s="52" t="s">
        <v>40</v>
      </c>
    </row>
    <row r="55" spans="1:11" ht="15">
      <c r="A55" s="23"/>
      <c r="B55" s="15"/>
      <c r="C55" s="11"/>
      <c r="D55" s="7" t="s">
        <v>29</v>
      </c>
      <c r="E55" s="40" t="s">
        <v>41</v>
      </c>
      <c r="F55" s="41">
        <v>150</v>
      </c>
      <c r="G55" s="41">
        <v>8.3000000000000007</v>
      </c>
      <c r="H55" s="41">
        <v>6.3</v>
      </c>
      <c r="I55" s="41">
        <v>36</v>
      </c>
      <c r="J55" s="41">
        <v>233</v>
      </c>
      <c r="K55" s="53" t="s">
        <v>61</v>
      </c>
    </row>
    <row r="56" spans="1:11" ht="15">
      <c r="A56" s="23"/>
      <c r="B56" s="15"/>
      <c r="C56" s="11"/>
      <c r="D56" s="7" t="s">
        <v>30</v>
      </c>
      <c r="E56" s="48" t="s">
        <v>48</v>
      </c>
      <c r="F56" s="41">
        <v>200</v>
      </c>
      <c r="G56" s="41">
        <v>1</v>
      </c>
      <c r="H56" s="41">
        <v>0.1</v>
      </c>
      <c r="I56" s="41">
        <v>15.7</v>
      </c>
      <c r="J56" s="41">
        <v>67</v>
      </c>
      <c r="K56" s="52" t="s">
        <v>70</v>
      </c>
    </row>
    <row r="57" spans="1:11" ht="15">
      <c r="A57" s="23"/>
      <c r="B57" s="15"/>
      <c r="C57" s="11"/>
      <c r="D57" s="7" t="s">
        <v>31</v>
      </c>
      <c r="E57" s="48" t="s">
        <v>42</v>
      </c>
      <c r="F57" s="41">
        <v>50</v>
      </c>
      <c r="G57" s="41">
        <v>3.8</v>
      </c>
      <c r="H57" s="41">
        <v>0.4</v>
      </c>
      <c r="I57" s="41">
        <v>25.05</v>
      </c>
      <c r="J57" s="41">
        <v>119</v>
      </c>
      <c r="K57" s="52" t="s">
        <v>63</v>
      </c>
    </row>
    <row r="58" spans="1:11" ht="15">
      <c r="A58" s="23"/>
      <c r="B58" s="15"/>
      <c r="C58" s="11"/>
      <c r="D58" s="7" t="s">
        <v>32</v>
      </c>
      <c r="E58" s="48" t="s">
        <v>43</v>
      </c>
      <c r="F58" s="41">
        <v>30</v>
      </c>
      <c r="G58" s="41">
        <v>1.98</v>
      </c>
      <c r="H58" s="41">
        <v>0.36</v>
      </c>
      <c r="I58" s="41">
        <v>10.26</v>
      </c>
      <c r="J58" s="41">
        <v>54</v>
      </c>
      <c r="K58" s="52" t="s">
        <v>62</v>
      </c>
    </row>
    <row r="59" spans="1:11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53"/>
    </row>
    <row r="60" spans="1:11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53"/>
    </row>
    <row r="61" spans="1:11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19">SUM(G52:G60)</f>
        <v>24.62</v>
      </c>
      <c r="H61" s="19">
        <f t="shared" ref="H61" si="20">SUM(H52:H60)</f>
        <v>30.01</v>
      </c>
      <c r="I61" s="19">
        <f t="shared" ref="I61" si="21">SUM(I52:I60)</f>
        <v>106.67</v>
      </c>
      <c r="J61" s="19">
        <f t="shared" ref="J61" si="22">SUM(J52:J60)</f>
        <v>797</v>
      </c>
      <c r="K61" s="54"/>
    </row>
    <row r="62" spans="1:11" ht="15.75" customHeight="1" thickBot="1">
      <c r="A62" s="28">
        <f>A44</f>
        <v>1</v>
      </c>
      <c r="B62" s="29">
        <f>B44</f>
        <v>3</v>
      </c>
      <c r="C62" s="59" t="s">
        <v>4</v>
      </c>
      <c r="D62" s="60"/>
      <c r="E62" s="30"/>
      <c r="F62" s="31">
        <f>F51+F61</f>
        <v>700</v>
      </c>
      <c r="G62" s="31">
        <f t="shared" ref="G62" si="23">G51+G61</f>
        <v>24.62</v>
      </c>
      <c r="H62" s="31">
        <f t="shared" ref="H62" si="24">H51+H61</f>
        <v>30.01</v>
      </c>
      <c r="I62" s="31">
        <f t="shared" ref="I62" si="25">I51+I61</f>
        <v>106.67</v>
      </c>
      <c r="J62" s="31">
        <f t="shared" ref="J62" si="26">J51+J61</f>
        <v>797</v>
      </c>
      <c r="K62" s="55"/>
    </row>
    <row r="63" spans="1:11" ht="1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56"/>
    </row>
    <row r="64" spans="1:11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53"/>
    </row>
    <row r="65" spans="1:11" ht="15">
      <c r="A65" s="23"/>
      <c r="B65" s="15"/>
      <c r="C65" s="11"/>
      <c r="D65" s="7" t="s">
        <v>22</v>
      </c>
      <c r="E65" s="40"/>
      <c r="F65" s="41"/>
      <c r="G65" s="41"/>
      <c r="H65" s="41"/>
      <c r="I65" s="41"/>
      <c r="J65" s="41"/>
      <c r="K65" s="53"/>
    </row>
    <row r="66" spans="1:11" ht="1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53"/>
    </row>
    <row r="67" spans="1:11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53"/>
    </row>
    <row r="68" spans="1:11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53"/>
    </row>
    <row r="69" spans="1:11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53"/>
    </row>
    <row r="70" spans="1:11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7">SUM(G63:G69)</f>
        <v>0</v>
      </c>
      <c r="H70" s="19">
        <f t="shared" ref="H70" si="28">SUM(H63:H69)</f>
        <v>0</v>
      </c>
      <c r="I70" s="19">
        <f t="shared" ref="I70" si="29">SUM(I63:I69)</f>
        <v>0</v>
      </c>
      <c r="J70" s="19">
        <f t="shared" ref="J70" si="30">SUM(J63:J69)</f>
        <v>0</v>
      </c>
      <c r="K70" s="54"/>
    </row>
    <row r="71" spans="1:11" ht="1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53"/>
    </row>
    <row r="72" spans="1:11" ht="15">
      <c r="A72" s="23"/>
      <c r="B72" s="15"/>
      <c r="C72" s="11"/>
      <c r="D72" s="7" t="s">
        <v>27</v>
      </c>
      <c r="E72" s="48" t="s">
        <v>39</v>
      </c>
      <c r="F72" s="41">
        <v>200</v>
      </c>
      <c r="G72" s="41">
        <v>6.52</v>
      </c>
      <c r="H72" s="41">
        <v>2.8</v>
      </c>
      <c r="I72" s="41">
        <v>14.92</v>
      </c>
      <c r="J72" s="41">
        <v>111</v>
      </c>
      <c r="K72" s="52" t="s">
        <v>60</v>
      </c>
    </row>
    <row r="73" spans="1:11" ht="15">
      <c r="A73" s="23"/>
      <c r="B73" s="15"/>
      <c r="C73" s="11"/>
      <c r="D73" s="7" t="s">
        <v>28</v>
      </c>
      <c r="E73" s="48" t="s">
        <v>47</v>
      </c>
      <c r="F73" s="41">
        <v>240</v>
      </c>
      <c r="G73" s="41">
        <v>4.25</v>
      </c>
      <c r="H73" s="41">
        <v>11.21</v>
      </c>
      <c r="I73" s="41">
        <v>41.02</v>
      </c>
      <c r="J73" s="41">
        <v>286</v>
      </c>
      <c r="K73" s="52" t="s">
        <v>69</v>
      </c>
    </row>
    <row r="74" spans="1:11" ht="15">
      <c r="A74" s="23"/>
      <c r="B74" s="15"/>
      <c r="C74" s="11"/>
      <c r="D74" s="7" t="s">
        <v>29</v>
      </c>
      <c r="E74" s="48"/>
      <c r="F74" s="41"/>
      <c r="G74" s="41"/>
      <c r="H74" s="41"/>
      <c r="I74" s="41"/>
      <c r="J74" s="41"/>
      <c r="K74" s="52"/>
    </row>
    <row r="75" spans="1:11" ht="15">
      <c r="A75" s="23"/>
      <c r="B75" s="15"/>
      <c r="C75" s="11"/>
      <c r="D75" s="7" t="s">
        <v>30</v>
      </c>
      <c r="E75" s="48" t="s">
        <v>52</v>
      </c>
      <c r="F75" s="41">
        <v>200</v>
      </c>
      <c r="G75" s="41">
        <v>0.54</v>
      </c>
      <c r="H75" s="41">
        <v>0</v>
      </c>
      <c r="I75" s="41">
        <v>26.12</v>
      </c>
      <c r="J75" s="41">
        <v>106</v>
      </c>
      <c r="K75" s="52" t="s">
        <v>76</v>
      </c>
    </row>
    <row r="76" spans="1:11" ht="15">
      <c r="A76" s="23"/>
      <c r="B76" s="15"/>
      <c r="C76" s="11"/>
      <c r="D76" s="7" t="s">
        <v>31</v>
      </c>
      <c r="E76" s="48" t="s">
        <v>42</v>
      </c>
      <c r="F76" s="41">
        <v>50</v>
      </c>
      <c r="G76" s="41">
        <v>3.8</v>
      </c>
      <c r="H76" s="41">
        <v>0.4</v>
      </c>
      <c r="I76" s="41">
        <v>25.05</v>
      </c>
      <c r="J76" s="41">
        <v>119</v>
      </c>
      <c r="K76" s="52" t="s">
        <v>63</v>
      </c>
    </row>
    <row r="77" spans="1:11" ht="15">
      <c r="A77" s="23"/>
      <c r="B77" s="15"/>
      <c r="C77" s="11"/>
      <c r="D77" s="7" t="s">
        <v>32</v>
      </c>
      <c r="E77" s="48" t="s">
        <v>43</v>
      </c>
      <c r="F77" s="41">
        <v>30</v>
      </c>
      <c r="G77" s="41">
        <v>1.98</v>
      </c>
      <c r="H77" s="41">
        <v>0.36</v>
      </c>
      <c r="I77" s="41">
        <v>10.26</v>
      </c>
      <c r="J77" s="41">
        <v>54</v>
      </c>
      <c r="K77" s="52" t="s">
        <v>62</v>
      </c>
    </row>
    <row r="78" spans="1:11" ht="15">
      <c r="A78" s="23"/>
      <c r="B78" s="15"/>
      <c r="C78" s="11"/>
      <c r="D78" s="58"/>
      <c r="E78" s="40"/>
      <c r="F78" s="41"/>
      <c r="G78" s="41"/>
      <c r="H78" s="41"/>
      <c r="I78" s="41"/>
      <c r="J78" s="41"/>
      <c r="K78" s="52"/>
    </row>
    <row r="79" spans="1:11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53"/>
    </row>
    <row r="80" spans="1:11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1">SUM(G71:G79)</f>
        <v>17.09</v>
      </c>
      <c r="H80" s="19">
        <f t="shared" ref="H80" si="32">SUM(H71:H79)</f>
        <v>14.770000000000001</v>
      </c>
      <c r="I80" s="19">
        <f t="shared" ref="I80" si="33">SUM(I71:I79)</f>
        <v>117.37</v>
      </c>
      <c r="J80" s="19">
        <f t="shared" ref="J80" si="34">SUM(J71:J79)</f>
        <v>676</v>
      </c>
      <c r="K80" s="54"/>
    </row>
    <row r="81" spans="1:11" ht="15.75" customHeight="1" thickBot="1">
      <c r="A81" s="28">
        <f>A63</f>
        <v>1</v>
      </c>
      <c r="B81" s="29">
        <f>B63</f>
        <v>4</v>
      </c>
      <c r="C81" s="59" t="s">
        <v>4</v>
      </c>
      <c r="D81" s="60"/>
      <c r="E81" s="30"/>
      <c r="F81" s="31">
        <f>F70+F80</f>
        <v>720</v>
      </c>
      <c r="G81" s="31">
        <f t="shared" ref="G81" si="35">G70+G80</f>
        <v>17.09</v>
      </c>
      <c r="H81" s="31">
        <f t="shared" ref="H81" si="36">H70+H80</f>
        <v>14.770000000000001</v>
      </c>
      <c r="I81" s="31">
        <f t="shared" ref="I81" si="37">I70+I80</f>
        <v>117.37</v>
      </c>
      <c r="J81" s="31">
        <f t="shared" ref="J81" si="38">J70+J80</f>
        <v>676</v>
      </c>
      <c r="K81" s="55"/>
    </row>
    <row r="82" spans="1:11" ht="1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56"/>
    </row>
    <row r="83" spans="1:11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53"/>
    </row>
    <row r="84" spans="1:11" ht="15">
      <c r="A84" s="23"/>
      <c r="B84" s="15"/>
      <c r="C84" s="11"/>
      <c r="D84" s="7" t="s">
        <v>22</v>
      </c>
      <c r="E84" s="40"/>
      <c r="F84" s="41"/>
      <c r="G84" s="41"/>
      <c r="H84" s="41"/>
      <c r="I84" s="41"/>
      <c r="J84" s="41"/>
      <c r="K84" s="53"/>
    </row>
    <row r="85" spans="1:11" ht="15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53"/>
    </row>
    <row r="86" spans="1:11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53"/>
    </row>
    <row r="87" spans="1:11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53"/>
    </row>
    <row r="88" spans="1:11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53"/>
    </row>
    <row r="89" spans="1:11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9">SUM(G82:G88)</f>
        <v>0</v>
      </c>
      <c r="H89" s="19">
        <f t="shared" ref="H89" si="40">SUM(H82:H88)</f>
        <v>0</v>
      </c>
      <c r="I89" s="19">
        <f t="shared" ref="I89" si="41">SUM(I82:I88)</f>
        <v>0</v>
      </c>
      <c r="J89" s="19">
        <f t="shared" ref="J89" si="42">SUM(J82:J88)</f>
        <v>0</v>
      </c>
      <c r="K89" s="54"/>
    </row>
    <row r="90" spans="1:11" ht="1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53"/>
    </row>
    <row r="91" spans="1:11" ht="15">
      <c r="A91" s="23"/>
      <c r="B91" s="15"/>
      <c r="C91" s="11"/>
      <c r="D91" s="7" t="s">
        <v>27</v>
      </c>
      <c r="E91" s="40" t="s">
        <v>85</v>
      </c>
      <c r="F91" s="41">
        <v>210</v>
      </c>
      <c r="G91" s="41">
        <v>1.98</v>
      </c>
      <c r="H91" s="41">
        <v>7.2</v>
      </c>
      <c r="I91" s="41">
        <v>13.45</v>
      </c>
      <c r="J91" s="41">
        <v>128</v>
      </c>
      <c r="K91" s="52" t="s">
        <v>74</v>
      </c>
    </row>
    <row r="92" spans="1:11" ht="25.5">
      <c r="A92" s="23"/>
      <c r="B92" s="15"/>
      <c r="C92" s="11"/>
      <c r="D92" s="7" t="s">
        <v>28</v>
      </c>
      <c r="E92" s="40" t="s">
        <v>89</v>
      </c>
      <c r="F92" s="41">
        <v>50</v>
      </c>
      <c r="G92" s="41">
        <v>7.42</v>
      </c>
      <c r="H92" s="41">
        <v>6.5</v>
      </c>
      <c r="I92" s="41">
        <v>4.76</v>
      </c>
      <c r="J92" s="41">
        <v>107</v>
      </c>
      <c r="K92" s="52" t="s">
        <v>40</v>
      </c>
    </row>
    <row r="93" spans="1:11" ht="15">
      <c r="A93" s="23"/>
      <c r="B93" s="15"/>
      <c r="C93" s="11"/>
      <c r="D93" s="7" t="s">
        <v>29</v>
      </c>
      <c r="E93" s="40" t="s">
        <v>50</v>
      </c>
      <c r="F93" s="41">
        <v>150</v>
      </c>
      <c r="G93" s="41">
        <v>3.2</v>
      </c>
      <c r="H93" s="41">
        <v>5.2</v>
      </c>
      <c r="I93" s="41">
        <v>19.8</v>
      </c>
      <c r="J93" s="41">
        <v>139</v>
      </c>
      <c r="K93" s="52" t="s">
        <v>72</v>
      </c>
    </row>
    <row r="94" spans="1:11" ht="15">
      <c r="A94" s="23"/>
      <c r="B94" s="15"/>
      <c r="C94" s="11"/>
      <c r="D94" s="7" t="s">
        <v>30</v>
      </c>
      <c r="E94" s="40" t="s">
        <v>51</v>
      </c>
      <c r="F94" s="41">
        <v>200</v>
      </c>
      <c r="G94" s="41">
        <v>0.2</v>
      </c>
      <c r="H94" s="41">
        <v>0</v>
      </c>
      <c r="I94" s="41">
        <v>3.64</v>
      </c>
      <c r="J94" s="41">
        <v>15</v>
      </c>
      <c r="K94" s="52" t="s">
        <v>73</v>
      </c>
    </row>
    <row r="95" spans="1:11" ht="15">
      <c r="A95" s="23"/>
      <c r="B95" s="15"/>
      <c r="C95" s="11"/>
      <c r="D95" s="7" t="s">
        <v>31</v>
      </c>
      <c r="E95" s="40" t="s">
        <v>42</v>
      </c>
      <c r="F95" s="41">
        <v>50</v>
      </c>
      <c r="G95" s="41">
        <v>3.8</v>
      </c>
      <c r="H95" s="41">
        <v>0.4</v>
      </c>
      <c r="I95" s="41">
        <v>25.05</v>
      </c>
      <c r="J95" s="41">
        <v>119</v>
      </c>
      <c r="K95" s="52" t="s">
        <v>63</v>
      </c>
    </row>
    <row r="96" spans="1:11" ht="15">
      <c r="A96" s="23"/>
      <c r="B96" s="15"/>
      <c r="C96" s="11"/>
      <c r="D96" s="7" t="s">
        <v>32</v>
      </c>
      <c r="E96" s="40" t="s">
        <v>43</v>
      </c>
      <c r="F96" s="41">
        <v>30</v>
      </c>
      <c r="G96" s="41">
        <v>1.98</v>
      </c>
      <c r="H96" s="41">
        <v>0.36</v>
      </c>
      <c r="I96" s="41">
        <v>10.26</v>
      </c>
      <c r="J96" s="41">
        <v>54</v>
      </c>
      <c r="K96" s="52" t="s">
        <v>62</v>
      </c>
    </row>
    <row r="97" spans="1:11" ht="15">
      <c r="A97" s="23"/>
      <c r="B97" s="15"/>
      <c r="C97" s="11"/>
      <c r="D97" s="6" t="s">
        <v>57</v>
      </c>
      <c r="E97" s="40" t="s">
        <v>59</v>
      </c>
      <c r="F97" s="41">
        <v>20</v>
      </c>
      <c r="G97" s="41">
        <v>0.17</v>
      </c>
      <c r="H97" s="41">
        <v>0.41</v>
      </c>
      <c r="I97" s="41">
        <v>1.3</v>
      </c>
      <c r="J97" s="41">
        <v>10</v>
      </c>
      <c r="K97" s="53" t="s">
        <v>67</v>
      </c>
    </row>
    <row r="98" spans="1:11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53"/>
    </row>
    <row r="99" spans="1:11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3">SUM(G90:G98)</f>
        <v>18.750000000000004</v>
      </c>
      <c r="H99" s="19">
        <f t="shared" ref="H99" si="44">SUM(H90:H98)</f>
        <v>20.069999999999997</v>
      </c>
      <c r="I99" s="19">
        <f t="shared" ref="I99" si="45">SUM(I90:I98)</f>
        <v>78.260000000000005</v>
      </c>
      <c r="J99" s="19">
        <f t="shared" ref="J99" si="46">SUM(J90:J98)</f>
        <v>572</v>
      </c>
      <c r="K99" s="54"/>
    </row>
    <row r="100" spans="1:11" ht="15.75" customHeight="1" thickBot="1">
      <c r="A100" s="28">
        <f>A82</f>
        <v>1</v>
      </c>
      <c r="B100" s="29">
        <f>B82</f>
        <v>5</v>
      </c>
      <c r="C100" s="59" t="s">
        <v>4</v>
      </c>
      <c r="D100" s="60"/>
      <c r="E100" s="30"/>
      <c r="F100" s="31">
        <f>F89+F99</f>
        <v>710</v>
      </c>
      <c r="G100" s="31">
        <f t="shared" ref="G100" si="47">G89+G99</f>
        <v>18.750000000000004</v>
      </c>
      <c r="H100" s="31">
        <f t="shared" ref="H100" si="48">H89+H99</f>
        <v>20.069999999999997</v>
      </c>
      <c r="I100" s="31">
        <f t="shared" ref="I100" si="49">I89+I99</f>
        <v>78.260000000000005</v>
      </c>
      <c r="J100" s="31">
        <f t="shared" ref="J100" si="50">J89+J99</f>
        <v>572</v>
      </c>
      <c r="K100" s="55"/>
    </row>
    <row r="101" spans="1:11" ht="15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56"/>
    </row>
    <row r="102" spans="1:11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53"/>
    </row>
    <row r="103" spans="1:11" ht="15">
      <c r="A103" s="23"/>
      <c r="B103" s="15"/>
      <c r="C103" s="11"/>
      <c r="D103" s="7" t="s">
        <v>22</v>
      </c>
      <c r="E103" s="40"/>
      <c r="F103" s="41"/>
      <c r="G103" s="41"/>
      <c r="H103" s="41"/>
      <c r="I103" s="41"/>
      <c r="J103" s="41"/>
      <c r="K103" s="53"/>
    </row>
    <row r="104" spans="1:11" ht="1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53"/>
    </row>
    <row r="105" spans="1:11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53"/>
    </row>
    <row r="106" spans="1:11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53"/>
    </row>
    <row r="107" spans="1:11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53"/>
    </row>
    <row r="108" spans="1:11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1">SUM(G101:G107)</f>
        <v>0</v>
      </c>
      <c r="H108" s="19">
        <f t="shared" si="51"/>
        <v>0</v>
      </c>
      <c r="I108" s="19">
        <f t="shared" si="51"/>
        <v>0</v>
      </c>
      <c r="J108" s="19">
        <f t="shared" si="51"/>
        <v>0</v>
      </c>
      <c r="K108" s="54"/>
    </row>
    <row r="109" spans="1:11" ht="1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53"/>
    </row>
    <row r="110" spans="1:11" ht="15">
      <c r="A110" s="23"/>
      <c r="B110" s="15"/>
      <c r="C110" s="11"/>
      <c r="D110" s="7" t="s">
        <v>27</v>
      </c>
      <c r="E110" s="40" t="s">
        <v>49</v>
      </c>
      <c r="F110" s="41">
        <v>210</v>
      </c>
      <c r="G110" s="41">
        <v>1.68</v>
      </c>
      <c r="H110" s="41">
        <v>7.15</v>
      </c>
      <c r="I110" s="41">
        <v>7.55</v>
      </c>
      <c r="J110" s="41">
        <v>101</v>
      </c>
      <c r="K110" s="53" t="s">
        <v>71</v>
      </c>
    </row>
    <row r="111" spans="1:11" ht="25.5">
      <c r="A111" s="23"/>
      <c r="B111" s="15"/>
      <c r="C111" s="11"/>
      <c r="D111" s="7" t="s">
        <v>28</v>
      </c>
      <c r="E111" s="40" t="s">
        <v>86</v>
      </c>
      <c r="F111" s="41">
        <v>60</v>
      </c>
      <c r="G111" s="41">
        <v>7.63</v>
      </c>
      <c r="H111" s="41">
        <v>15.26</v>
      </c>
      <c r="I111" s="41">
        <v>8.6199999999999992</v>
      </c>
      <c r="J111" s="41">
        <v>202</v>
      </c>
      <c r="K111" s="53" t="s">
        <v>54</v>
      </c>
    </row>
    <row r="112" spans="1:11" ht="15">
      <c r="A112" s="23"/>
      <c r="B112" s="15"/>
      <c r="C112" s="11"/>
      <c r="D112" s="7" t="s">
        <v>29</v>
      </c>
      <c r="E112" s="40" t="s">
        <v>41</v>
      </c>
      <c r="F112" s="41">
        <v>150</v>
      </c>
      <c r="G112" s="41">
        <v>8.3000000000000007</v>
      </c>
      <c r="H112" s="41">
        <v>6.3</v>
      </c>
      <c r="I112" s="41">
        <v>36</v>
      </c>
      <c r="J112" s="41">
        <v>233</v>
      </c>
      <c r="K112" s="52" t="s">
        <v>61</v>
      </c>
    </row>
    <row r="113" spans="1:11" ht="15">
      <c r="A113" s="23"/>
      <c r="B113" s="15"/>
      <c r="C113" s="11"/>
      <c r="D113" s="7" t="s">
        <v>30</v>
      </c>
      <c r="E113" s="40" t="s">
        <v>45</v>
      </c>
      <c r="F113" s="41">
        <v>200</v>
      </c>
      <c r="G113" s="41">
        <v>0.6</v>
      </c>
      <c r="H113" s="41">
        <v>0.2</v>
      </c>
      <c r="I113" s="41">
        <v>15.2</v>
      </c>
      <c r="J113" s="41">
        <v>65</v>
      </c>
      <c r="K113" s="52" t="s">
        <v>66</v>
      </c>
    </row>
    <row r="114" spans="1:11" ht="15">
      <c r="A114" s="23"/>
      <c r="B114" s="15"/>
      <c r="C114" s="11"/>
      <c r="D114" s="7" t="s">
        <v>31</v>
      </c>
      <c r="E114" s="40" t="s">
        <v>42</v>
      </c>
      <c r="F114" s="41">
        <v>50</v>
      </c>
      <c r="G114" s="41">
        <v>3.8</v>
      </c>
      <c r="H114" s="41">
        <v>0.4</v>
      </c>
      <c r="I114" s="41">
        <v>25.05</v>
      </c>
      <c r="J114" s="41">
        <v>119</v>
      </c>
      <c r="K114" s="52" t="s">
        <v>78</v>
      </c>
    </row>
    <row r="115" spans="1:11" ht="15">
      <c r="A115" s="23"/>
      <c r="B115" s="15"/>
      <c r="C115" s="11"/>
      <c r="D115" s="7" t="s">
        <v>32</v>
      </c>
      <c r="E115" s="40" t="s">
        <v>43</v>
      </c>
      <c r="F115" s="41">
        <v>30</v>
      </c>
      <c r="G115" s="41">
        <v>1.98</v>
      </c>
      <c r="H115" s="41">
        <v>0.36</v>
      </c>
      <c r="I115" s="41">
        <v>10.26</v>
      </c>
      <c r="J115" s="41">
        <v>54</v>
      </c>
      <c r="K115" s="52" t="s">
        <v>62</v>
      </c>
    </row>
    <row r="116" spans="1:11" ht="15">
      <c r="A116" s="23"/>
      <c r="B116" s="15"/>
      <c r="C116" s="11"/>
      <c r="D116" s="58"/>
      <c r="E116" s="40"/>
      <c r="F116" s="41"/>
      <c r="G116" s="41"/>
      <c r="H116" s="41"/>
      <c r="I116" s="41"/>
      <c r="J116" s="41"/>
      <c r="K116" s="52"/>
    </row>
    <row r="117" spans="1:11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53"/>
    </row>
    <row r="118" spans="1:11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23.990000000000002</v>
      </c>
      <c r="H118" s="19">
        <f t="shared" si="52"/>
        <v>29.669999999999998</v>
      </c>
      <c r="I118" s="19">
        <f t="shared" si="52"/>
        <v>102.68</v>
      </c>
      <c r="J118" s="19">
        <f t="shared" si="52"/>
        <v>774</v>
      </c>
      <c r="K118" s="54"/>
    </row>
    <row r="119" spans="1:11" ht="15.75" thickBot="1">
      <c r="A119" s="28">
        <f>A101</f>
        <v>2</v>
      </c>
      <c r="B119" s="29">
        <f>B101</f>
        <v>1</v>
      </c>
      <c r="C119" s="59" t="s">
        <v>4</v>
      </c>
      <c r="D119" s="60"/>
      <c r="E119" s="30"/>
      <c r="F119" s="31">
        <f>F108+F118</f>
        <v>700</v>
      </c>
      <c r="G119" s="31">
        <f t="shared" ref="G119" si="53">G108+G118</f>
        <v>23.990000000000002</v>
      </c>
      <c r="H119" s="31">
        <f t="shared" ref="H119" si="54">H108+H118</f>
        <v>29.669999999999998</v>
      </c>
      <c r="I119" s="31">
        <f t="shared" ref="I119" si="55">I108+I118</f>
        <v>102.68</v>
      </c>
      <c r="J119" s="31">
        <f t="shared" ref="J119" si="56">J108+J118</f>
        <v>774</v>
      </c>
      <c r="K119" s="55"/>
    </row>
    <row r="120" spans="1:11" ht="15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56"/>
    </row>
    <row r="121" spans="1:11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53"/>
    </row>
    <row r="122" spans="1:11" ht="15">
      <c r="A122" s="14"/>
      <c r="B122" s="15"/>
      <c r="C122" s="11"/>
      <c r="D122" s="7" t="s">
        <v>22</v>
      </c>
      <c r="E122" s="40"/>
      <c r="F122" s="41"/>
      <c r="G122" s="41"/>
      <c r="H122" s="41"/>
      <c r="I122" s="41"/>
      <c r="J122" s="41"/>
      <c r="K122" s="53"/>
    </row>
    <row r="123" spans="1:11" ht="15">
      <c r="A123" s="14"/>
      <c r="B123" s="15"/>
      <c r="C123" s="11"/>
      <c r="D123" s="7" t="s">
        <v>23</v>
      </c>
      <c r="E123" s="40"/>
      <c r="F123" s="41"/>
      <c r="G123" s="41"/>
      <c r="H123" s="41"/>
      <c r="I123" s="41"/>
      <c r="J123" s="41"/>
      <c r="K123" s="53"/>
    </row>
    <row r="124" spans="1:11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53"/>
    </row>
    <row r="125" spans="1:11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53"/>
    </row>
    <row r="126" spans="1:11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53"/>
    </row>
    <row r="127" spans="1:11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7">SUM(G120:G126)</f>
        <v>0</v>
      </c>
      <c r="H127" s="19">
        <f t="shared" si="57"/>
        <v>0</v>
      </c>
      <c r="I127" s="19">
        <f t="shared" si="57"/>
        <v>0</v>
      </c>
      <c r="J127" s="19">
        <f t="shared" si="57"/>
        <v>0</v>
      </c>
      <c r="K127" s="54"/>
    </row>
    <row r="128" spans="1:11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53"/>
    </row>
    <row r="129" spans="1:11" ht="15">
      <c r="A129" s="14"/>
      <c r="B129" s="15"/>
      <c r="C129" s="11"/>
      <c r="D129" s="7" t="s">
        <v>27</v>
      </c>
      <c r="E129" s="40" t="s">
        <v>90</v>
      </c>
      <c r="F129" s="41">
        <v>210</v>
      </c>
      <c r="G129" s="41">
        <v>9.2200000000000006</v>
      </c>
      <c r="H129" s="41">
        <v>7.08</v>
      </c>
      <c r="I129" s="41">
        <v>13.09</v>
      </c>
      <c r="J129" s="41">
        <v>152</v>
      </c>
      <c r="K129" s="52" t="s">
        <v>91</v>
      </c>
    </row>
    <row r="130" spans="1:11" ht="15">
      <c r="A130" s="14"/>
      <c r="B130" s="15"/>
      <c r="C130" s="11"/>
      <c r="D130" s="7" t="s">
        <v>28</v>
      </c>
      <c r="E130" s="40" t="s">
        <v>92</v>
      </c>
      <c r="F130" s="41">
        <v>120</v>
      </c>
      <c r="G130" s="41">
        <v>19.32</v>
      </c>
      <c r="H130" s="41">
        <v>13.56</v>
      </c>
      <c r="I130" s="41">
        <v>7.56</v>
      </c>
      <c r="J130" s="41">
        <v>229</v>
      </c>
      <c r="K130" s="53" t="s">
        <v>93</v>
      </c>
    </row>
    <row r="131" spans="1:11" ht="15">
      <c r="A131" s="14"/>
      <c r="B131" s="15"/>
      <c r="C131" s="11"/>
      <c r="D131" s="7" t="s">
        <v>29</v>
      </c>
      <c r="E131" s="40" t="s">
        <v>56</v>
      </c>
      <c r="F131" s="41">
        <v>150</v>
      </c>
      <c r="G131" s="41">
        <v>3.5</v>
      </c>
      <c r="H131" s="41">
        <v>4.8</v>
      </c>
      <c r="I131" s="41">
        <v>35</v>
      </c>
      <c r="J131" s="41">
        <v>196</v>
      </c>
      <c r="K131" s="52" t="s">
        <v>80</v>
      </c>
    </row>
    <row r="132" spans="1:11" ht="15">
      <c r="A132" s="14"/>
      <c r="B132" s="15"/>
      <c r="C132" s="11"/>
      <c r="D132" s="7" t="s">
        <v>30</v>
      </c>
      <c r="E132" s="40" t="s">
        <v>52</v>
      </c>
      <c r="F132" s="41">
        <v>200</v>
      </c>
      <c r="G132" s="41">
        <v>0.54</v>
      </c>
      <c r="H132" s="41">
        <v>0</v>
      </c>
      <c r="I132" s="41">
        <v>26.12</v>
      </c>
      <c r="J132" s="41">
        <v>106</v>
      </c>
      <c r="K132" s="52" t="s">
        <v>76</v>
      </c>
    </row>
    <row r="133" spans="1:11" ht="15">
      <c r="A133" s="14"/>
      <c r="B133" s="15"/>
      <c r="C133" s="11"/>
      <c r="D133" s="7" t="s">
        <v>31</v>
      </c>
      <c r="E133" s="40" t="s">
        <v>42</v>
      </c>
      <c r="F133" s="41">
        <v>50</v>
      </c>
      <c r="G133" s="41">
        <v>3.8</v>
      </c>
      <c r="H133" s="41">
        <v>0.4</v>
      </c>
      <c r="I133" s="41">
        <v>25.05</v>
      </c>
      <c r="J133" s="41">
        <v>119</v>
      </c>
      <c r="K133" s="52" t="s">
        <v>63</v>
      </c>
    </row>
    <row r="134" spans="1:11" ht="15">
      <c r="A134" s="14"/>
      <c r="B134" s="15"/>
      <c r="C134" s="11"/>
      <c r="D134" s="7" t="s">
        <v>32</v>
      </c>
      <c r="E134" s="40" t="s">
        <v>43</v>
      </c>
      <c r="F134" s="41">
        <v>30</v>
      </c>
      <c r="G134" s="41">
        <v>1.98</v>
      </c>
      <c r="H134" s="41">
        <v>0.36</v>
      </c>
      <c r="I134" s="41">
        <v>10.26</v>
      </c>
      <c r="J134" s="41">
        <v>54</v>
      </c>
      <c r="K134" s="52" t="s">
        <v>62</v>
      </c>
    </row>
    <row r="135" spans="1:11" ht="15">
      <c r="A135" s="14"/>
      <c r="B135" s="15"/>
      <c r="C135" s="11"/>
      <c r="D135" s="58"/>
      <c r="E135" s="40"/>
      <c r="F135" s="41"/>
      <c r="G135" s="41"/>
      <c r="H135" s="41"/>
      <c r="I135" s="41"/>
      <c r="J135" s="41"/>
      <c r="K135" s="52"/>
    </row>
    <row r="136" spans="1:11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53"/>
    </row>
    <row r="137" spans="1:11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58">SUM(G128:G136)</f>
        <v>38.359999999999992</v>
      </c>
      <c r="H137" s="19">
        <f t="shared" si="58"/>
        <v>26.2</v>
      </c>
      <c r="I137" s="19">
        <f t="shared" si="58"/>
        <v>117.08</v>
      </c>
      <c r="J137" s="19">
        <f t="shared" si="58"/>
        <v>856</v>
      </c>
      <c r="K137" s="54"/>
    </row>
    <row r="138" spans="1:11" ht="15.75" thickBot="1">
      <c r="A138" s="32">
        <f>A120</f>
        <v>2</v>
      </c>
      <c r="B138" s="32">
        <f>B120</f>
        <v>2</v>
      </c>
      <c r="C138" s="59" t="s">
        <v>4</v>
      </c>
      <c r="D138" s="60"/>
      <c r="E138" s="30"/>
      <c r="F138" s="31">
        <f>F127+F137</f>
        <v>760</v>
      </c>
      <c r="G138" s="31">
        <f t="shared" ref="G138" si="59">G127+G137</f>
        <v>38.359999999999992</v>
      </c>
      <c r="H138" s="31">
        <f t="shared" ref="H138" si="60">H127+H137</f>
        <v>26.2</v>
      </c>
      <c r="I138" s="31">
        <f t="shared" ref="I138" si="61">I127+I137</f>
        <v>117.08</v>
      </c>
      <c r="J138" s="31">
        <f t="shared" ref="J138" si="62">J127+J137</f>
        <v>856</v>
      </c>
      <c r="K138" s="55"/>
    </row>
    <row r="139" spans="1:11" ht="15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56"/>
    </row>
    <row r="140" spans="1:11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53"/>
    </row>
    <row r="141" spans="1:11" ht="15">
      <c r="A141" s="23"/>
      <c r="B141" s="15"/>
      <c r="C141" s="11"/>
      <c r="D141" s="7" t="s">
        <v>22</v>
      </c>
      <c r="E141" s="40"/>
      <c r="F141" s="41"/>
      <c r="G141" s="41"/>
      <c r="H141" s="41"/>
      <c r="I141" s="41"/>
      <c r="J141" s="41"/>
      <c r="K141" s="53"/>
    </row>
    <row r="142" spans="1:11" ht="15.75" customHeight="1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53"/>
    </row>
    <row r="143" spans="1:11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53"/>
    </row>
    <row r="144" spans="1:11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53"/>
    </row>
    <row r="145" spans="1:11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53"/>
    </row>
    <row r="146" spans="1:11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3">SUM(G139:G145)</f>
        <v>0</v>
      </c>
      <c r="H146" s="19">
        <f t="shared" si="63"/>
        <v>0</v>
      </c>
      <c r="I146" s="19">
        <f t="shared" si="63"/>
        <v>0</v>
      </c>
      <c r="J146" s="19">
        <f t="shared" si="63"/>
        <v>0</v>
      </c>
      <c r="K146" s="54"/>
    </row>
    <row r="147" spans="1:11" ht="1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53"/>
    </row>
    <row r="148" spans="1:11" ht="15">
      <c r="A148" s="23"/>
      <c r="B148" s="15"/>
      <c r="C148" s="11"/>
      <c r="D148" s="7" t="s">
        <v>27</v>
      </c>
      <c r="E148" s="40" t="s">
        <v>39</v>
      </c>
      <c r="F148" s="41">
        <v>200</v>
      </c>
      <c r="G148" s="41">
        <v>6.52</v>
      </c>
      <c r="H148" s="41">
        <v>2.8</v>
      </c>
      <c r="I148" s="41">
        <v>14.92</v>
      </c>
      <c r="J148" s="41">
        <v>111</v>
      </c>
      <c r="K148" s="52" t="s">
        <v>60</v>
      </c>
    </row>
    <row r="149" spans="1:11" ht="25.5">
      <c r="A149" s="23"/>
      <c r="B149" s="15"/>
      <c r="C149" s="11"/>
      <c r="D149" s="7" t="s">
        <v>28</v>
      </c>
      <c r="E149" s="48" t="s">
        <v>87</v>
      </c>
      <c r="F149" s="41">
        <v>50</v>
      </c>
      <c r="G149" s="41">
        <v>7.62</v>
      </c>
      <c r="H149" s="41">
        <v>7.92</v>
      </c>
      <c r="I149" s="41">
        <v>4.1399999999999997</v>
      </c>
      <c r="J149" s="41">
        <v>118</v>
      </c>
      <c r="K149" s="52" t="s">
        <v>54</v>
      </c>
    </row>
    <row r="150" spans="1:11" ht="15">
      <c r="A150" s="23"/>
      <c r="B150" s="15"/>
      <c r="C150" s="11"/>
      <c r="D150" s="7" t="s">
        <v>29</v>
      </c>
      <c r="E150" s="40" t="s">
        <v>44</v>
      </c>
      <c r="F150" s="41">
        <v>150</v>
      </c>
      <c r="G150" s="41">
        <v>5.4</v>
      </c>
      <c r="H150" s="41">
        <v>4.9000000000000004</v>
      </c>
      <c r="I150" s="41">
        <v>32.799999999999997</v>
      </c>
      <c r="J150" s="41">
        <v>196</v>
      </c>
      <c r="K150" s="52" t="s">
        <v>75</v>
      </c>
    </row>
    <row r="151" spans="1:11" ht="15">
      <c r="A151" s="23"/>
      <c r="B151" s="15"/>
      <c r="C151" s="11"/>
      <c r="D151" s="7" t="s">
        <v>30</v>
      </c>
      <c r="E151" s="40" t="s">
        <v>51</v>
      </c>
      <c r="F151" s="41">
        <v>200</v>
      </c>
      <c r="G151" s="41">
        <v>0.2</v>
      </c>
      <c r="H151" s="41">
        <v>0</v>
      </c>
      <c r="I151" s="41">
        <v>3.64</v>
      </c>
      <c r="J151" s="41">
        <v>15</v>
      </c>
      <c r="K151" s="52" t="s">
        <v>73</v>
      </c>
    </row>
    <row r="152" spans="1:11" ht="15">
      <c r="A152" s="23"/>
      <c r="B152" s="15"/>
      <c r="C152" s="11"/>
      <c r="D152" s="7" t="s">
        <v>31</v>
      </c>
      <c r="E152" s="40" t="s">
        <v>42</v>
      </c>
      <c r="F152" s="41">
        <v>50</v>
      </c>
      <c r="G152" s="41">
        <v>3.8</v>
      </c>
      <c r="H152" s="41">
        <v>0.4</v>
      </c>
      <c r="I152" s="41">
        <v>25.05</v>
      </c>
      <c r="J152" s="41">
        <v>119</v>
      </c>
      <c r="K152" s="52" t="s">
        <v>63</v>
      </c>
    </row>
    <row r="153" spans="1:11" ht="15">
      <c r="A153" s="23"/>
      <c r="B153" s="15"/>
      <c r="C153" s="11"/>
      <c r="D153" s="7" t="s">
        <v>32</v>
      </c>
      <c r="E153" s="40" t="s">
        <v>43</v>
      </c>
      <c r="F153" s="41">
        <v>30</v>
      </c>
      <c r="G153" s="41">
        <v>1.98</v>
      </c>
      <c r="H153" s="41">
        <v>0.36</v>
      </c>
      <c r="I153" s="41">
        <v>10.26</v>
      </c>
      <c r="J153" s="41">
        <v>54</v>
      </c>
      <c r="K153" s="52" t="s">
        <v>62</v>
      </c>
    </row>
    <row r="154" spans="1:11" ht="15">
      <c r="A154" s="23"/>
      <c r="B154" s="15"/>
      <c r="C154" s="11"/>
      <c r="D154" s="6" t="s">
        <v>57</v>
      </c>
      <c r="E154" s="40" t="s">
        <v>59</v>
      </c>
      <c r="F154" s="41">
        <v>20</v>
      </c>
      <c r="G154" s="41">
        <v>0.17</v>
      </c>
      <c r="H154" s="41">
        <v>0.41</v>
      </c>
      <c r="I154" s="41">
        <v>1.3</v>
      </c>
      <c r="J154" s="41">
        <v>10</v>
      </c>
      <c r="K154" s="53" t="s">
        <v>67</v>
      </c>
    </row>
    <row r="155" spans="1:11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53"/>
    </row>
    <row r="156" spans="1:11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4">SUM(G147:G155)</f>
        <v>25.69</v>
      </c>
      <c r="H156" s="19">
        <f t="shared" si="64"/>
        <v>16.79</v>
      </c>
      <c r="I156" s="19">
        <f t="shared" si="64"/>
        <v>92.11</v>
      </c>
      <c r="J156" s="19">
        <f t="shared" si="64"/>
        <v>623</v>
      </c>
      <c r="K156" s="54"/>
    </row>
    <row r="157" spans="1:11" ht="15.75" thickBot="1">
      <c r="A157" s="28">
        <f>A139</f>
        <v>2</v>
      </c>
      <c r="B157" s="29">
        <f>B139</f>
        <v>3</v>
      </c>
      <c r="C157" s="59" t="s">
        <v>4</v>
      </c>
      <c r="D157" s="60"/>
      <c r="E157" s="30"/>
      <c r="F157" s="31">
        <f>F146+F156</f>
        <v>700</v>
      </c>
      <c r="G157" s="31">
        <f t="shared" ref="G157" si="65">G146+G156</f>
        <v>25.69</v>
      </c>
      <c r="H157" s="31">
        <f t="shared" ref="H157" si="66">H146+H156</f>
        <v>16.79</v>
      </c>
      <c r="I157" s="31">
        <f t="shared" ref="I157" si="67">I146+I156</f>
        <v>92.11</v>
      </c>
      <c r="J157" s="31">
        <f t="shared" ref="J157" si="68">J146+J156</f>
        <v>623</v>
      </c>
      <c r="K157" s="55"/>
    </row>
    <row r="158" spans="1:11" ht="15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56"/>
    </row>
    <row r="159" spans="1:11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53"/>
    </row>
    <row r="160" spans="1:11" ht="15">
      <c r="A160" s="23"/>
      <c r="B160" s="15"/>
      <c r="C160" s="11"/>
      <c r="D160" s="7" t="s">
        <v>22</v>
      </c>
      <c r="E160" s="40"/>
      <c r="F160" s="41"/>
      <c r="G160" s="41"/>
      <c r="H160" s="41"/>
      <c r="I160" s="41"/>
      <c r="J160" s="41"/>
      <c r="K160" s="53"/>
    </row>
    <row r="161" spans="1:11" ht="15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53"/>
    </row>
    <row r="162" spans="1:11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53"/>
    </row>
    <row r="163" spans="1:11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53"/>
    </row>
    <row r="164" spans="1:11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53"/>
    </row>
    <row r="165" spans="1:11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9">SUM(G158:G164)</f>
        <v>0</v>
      </c>
      <c r="H165" s="19">
        <f t="shared" si="69"/>
        <v>0</v>
      </c>
      <c r="I165" s="19">
        <f t="shared" si="69"/>
        <v>0</v>
      </c>
      <c r="J165" s="19">
        <f t="shared" si="69"/>
        <v>0</v>
      </c>
      <c r="K165" s="54"/>
    </row>
    <row r="166" spans="1:11" ht="1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53"/>
    </row>
    <row r="167" spans="1:11" ht="15">
      <c r="A167" s="23"/>
      <c r="B167" s="15"/>
      <c r="C167" s="11"/>
      <c r="D167" s="7" t="s">
        <v>27</v>
      </c>
      <c r="E167" s="40" t="s">
        <v>55</v>
      </c>
      <c r="F167" s="41">
        <v>210</v>
      </c>
      <c r="G167" s="41">
        <v>2.0699999999999998</v>
      </c>
      <c r="H167" s="41">
        <v>7.3</v>
      </c>
      <c r="I167" s="41">
        <v>13.88</v>
      </c>
      <c r="J167" s="41">
        <v>133</v>
      </c>
      <c r="K167" s="52" t="s">
        <v>79</v>
      </c>
    </row>
    <row r="168" spans="1:11" ht="15">
      <c r="A168" s="23"/>
      <c r="B168" s="15"/>
      <c r="C168" s="11"/>
      <c r="D168" s="7" t="s">
        <v>28</v>
      </c>
      <c r="E168" s="40" t="s">
        <v>94</v>
      </c>
      <c r="F168" s="41">
        <v>250</v>
      </c>
      <c r="G168" s="41">
        <v>21</v>
      </c>
      <c r="H168" s="41">
        <v>10.25</v>
      </c>
      <c r="I168" s="41">
        <v>13</v>
      </c>
      <c r="J168" s="41">
        <v>227</v>
      </c>
      <c r="K168" s="53" t="s">
        <v>95</v>
      </c>
    </row>
    <row r="169" spans="1:11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52"/>
    </row>
    <row r="170" spans="1:11" ht="15">
      <c r="A170" s="23"/>
      <c r="B170" s="15"/>
      <c r="C170" s="11"/>
      <c r="D170" s="7" t="s">
        <v>30</v>
      </c>
      <c r="E170" s="40" t="s">
        <v>48</v>
      </c>
      <c r="F170" s="41">
        <v>200</v>
      </c>
      <c r="G170" s="41">
        <v>1</v>
      </c>
      <c r="H170" s="41">
        <v>0.1</v>
      </c>
      <c r="I170" s="41">
        <v>15.7</v>
      </c>
      <c r="J170" s="41">
        <v>67</v>
      </c>
      <c r="K170" s="52" t="s">
        <v>70</v>
      </c>
    </row>
    <row r="171" spans="1:11" ht="15">
      <c r="A171" s="23"/>
      <c r="B171" s="15"/>
      <c r="C171" s="11"/>
      <c r="D171" s="7" t="s">
        <v>31</v>
      </c>
      <c r="E171" s="40" t="s">
        <v>42</v>
      </c>
      <c r="F171" s="41">
        <v>50</v>
      </c>
      <c r="G171" s="41">
        <v>3.8</v>
      </c>
      <c r="H171" s="41">
        <v>0.4</v>
      </c>
      <c r="I171" s="41">
        <v>25.05</v>
      </c>
      <c r="J171" s="41">
        <v>119</v>
      </c>
      <c r="K171" s="52" t="s">
        <v>63</v>
      </c>
    </row>
    <row r="172" spans="1:11" ht="15">
      <c r="A172" s="23"/>
      <c r="B172" s="15"/>
      <c r="C172" s="11"/>
      <c r="D172" s="7" t="s">
        <v>32</v>
      </c>
      <c r="E172" s="40" t="s">
        <v>43</v>
      </c>
      <c r="F172" s="41">
        <v>30</v>
      </c>
      <c r="G172" s="41">
        <v>1.98</v>
      </c>
      <c r="H172" s="41">
        <v>0.36</v>
      </c>
      <c r="I172" s="41">
        <v>10.26</v>
      </c>
      <c r="J172" s="41">
        <v>54</v>
      </c>
      <c r="K172" s="52" t="s">
        <v>62</v>
      </c>
    </row>
    <row r="173" spans="1:11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53"/>
    </row>
    <row r="174" spans="1:11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53"/>
    </row>
    <row r="175" spans="1:11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70">SUM(G166:G174)</f>
        <v>29.85</v>
      </c>
      <c r="H175" s="19">
        <f t="shared" si="70"/>
        <v>18.41</v>
      </c>
      <c r="I175" s="19">
        <f t="shared" si="70"/>
        <v>77.89</v>
      </c>
      <c r="J175" s="19">
        <f t="shared" si="70"/>
        <v>600</v>
      </c>
      <c r="K175" s="54"/>
    </row>
    <row r="176" spans="1:11" ht="15.75" thickBot="1">
      <c r="A176" s="28">
        <f>A158</f>
        <v>2</v>
      </c>
      <c r="B176" s="29">
        <f>B158</f>
        <v>4</v>
      </c>
      <c r="C176" s="59" t="s">
        <v>4</v>
      </c>
      <c r="D176" s="60"/>
      <c r="E176" s="30"/>
      <c r="F176" s="31">
        <f>F165+F175</f>
        <v>740</v>
      </c>
      <c r="G176" s="31">
        <f t="shared" ref="G176" si="71">G165+G175</f>
        <v>29.85</v>
      </c>
      <c r="H176" s="31">
        <f t="shared" ref="H176" si="72">H165+H175</f>
        <v>18.41</v>
      </c>
      <c r="I176" s="31">
        <f t="shared" ref="I176" si="73">I165+I175</f>
        <v>77.89</v>
      </c>
      <c r="J176" s="31">
        <f t="shared" ref="J176" si="74">J165+J175</f>
        <v>600</v>
      </c>
      <c r="K176" s="55"/>
    </row>
    <row r="177" spans="1:11" ht="15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56"/>
    </row>
    <row r="178" spans="1:11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53"/>
    </row>
    <row r="179" spans="1:11" ht="15">
      <c r="A179" s="23"/>
      <c r="B179" s="15"/>
      <c r="C179" s="11"/>
      <c r="D179" s="7" t="s">
        <v>22</v>
      </c>
      <c r="E179" s="40"/>
      <c r="F179" s="41"/>
      <c r="G179" s="41"/>
      <c r="H179" s="41"/>
      <c r="I179" s="41"/>
      <c r="J179" s="41"/>
      <c r="K179" s="53"/>
    </row>
    <row r="180" spans="1:11" ht="1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53"/>
    </row>
    <row r="181" spans="1:11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53"/>
    </row>
    <row r="182" spans="1:11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53"/>
    </row>
    <row r="183" spans="1:11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53"/>
    </row>
    <row r="184" spans="1:11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5">SUM(G177:G183)</f>
        <v>0</v>
      </c>
      <c r="H184" s="19">
        <f t="shared" si="75"/>
        <v>0</v>
      </c>
      <c r="I184" s="19">
        <f t="shared" si="75"/>
        <v>0</v>
      </c>
      <c r="J184" s="19">
        <f t="shared" si="75"/>
        <v>0</v>
      </c>
      <c r="K184" s="54"/>
    </row>
    <row r="185" spans="1:11" ht="1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53"/>
    </row>
    <row r="186" spans="1:11" ht="15">
      <c r="A186" s="23"/>
      <c r="B186" s="15"/>
      <c r="C186" s="11"/>
      <c r="D186" s="7" t="s">
        <v>27</v>
      </c>
      <c r="E186" s="40" t="s">
        <v>85</v>
      </c>
      <c r="F186" s="41">
        <v>210</v>
      </c>
      <c r="G186" s="41">
        <v>1.98</v>
      </c>
      <c r="H186" s="41">
        <v>7.2</v>
      </c>
      <c r="I186" s="41">
        <v>13.45</v>
      </c>
      <c r="J186" s="41">
        <v>128</v>
      </c>
      <c r="K186" s="52" t="s">
        <v>74</v>
      </c>
    </row>
    <row r="187" spans="1:11" ht="25.5">
      <c r="A187" s="23"/>
      <c r="B187" s="15"/>
      <c r="C187" s="11"/>
      <c r="D187" s="7" t="s">
        <v>28</v>
      </c>
      <c r="E187" s="40" t="s">
        <v>96</v>
      </c>
      <c r="F187" s="41">
        <v>50</v>
      </c>
      <c r="G187" s="41">
        <v>7.52</v>
      </c>
      <c r="H187" s="41">
        <v>15.59</v>
      </c>
      <c r="I187" s="41">
        <v>7.36</v>
      </c>
      <c r="J187" s="41">
        <v>199</v>
      </c>
      <c r="K187" s="53" t="s">
        <v>40</v>
      </c>
    </row>
    <row r="188" spans="1:11" ht="15">
      <c r="A188" s="23"/>
      <c r="B188" s="15"/>
      <c r="C188" s="11"/>
      <c r="D188" s="7" t="s">
        <v>29</v>
      </c>
      <c r="E188" s="40" t="s">
        <v>50</v>
      </c>
      <c r="F188" s="41">
        <v>150</v>
      </c>
      <c r="G188" s="41">
        <v>3.2</v>
      </c>
      <c r="H188" s="41">
        <v>5.2</v>
      </c>
      <c r="I188" s="41">
        <v>19.8</v>
      </c>
      <c r="J188" s="41">
        <v>139</v>
      </c>
      <c r="K188" s="52" t="s">
        <v>72</v>
      </c>
    </row>
    <row r="189" spans="1:11" ht="15">
      <c r="A189" s="23"/>
      <c r="B189" s="15"/>
      <c r="C189" s="11"/>
      <c r="D189" s="7" t="s">
        <v>30</v>
      </c>
      <c r="E189" s="40" t="s">
        <v>97</v>
      </c>
      <c r="F189" s="41">
        <v>200</v>
      </c>
      <c r="G189" s="41">
        <v>0.01</v>
      </c>
      <c r="H189" s="41">
        <v>0</v>
      </c>
      <c r="I189" s="41">
        <v>27.12</v>
      </c>
      <c r="J189" s="41">
        <v>105</v>
      </c>
      <c r="K189" s="52" t="s">
        <v>81</v>
      </c>
    </row>
    <row r="190" spans="1:11" ht="15">
      <c r="A190" s="23"/>
      <c r="B190" s="15"/>
      <c r="C190" s="11"/>
      <c r="D190" s="7" t="s">
        <v>31</v>
      </c>
      <c r="E190" s="40" t="s">
        <v>42</v>
      </c>
      <c r="F190" s="41">
        <v>50</v>
      </c>
      <c r="G190" s="41">
        <v>3.8</v>
      </c>
      <c r="H190" s="41">
        <v>0.4</v>
      </c>
      <c r="I190" s="41">
        <v>25.05</v>
      </c>
      <c r="J190" s="41">
        <v>119</v>
      </c>
      <c r="K190" s="52" t="s">
        <v>63</v>
      </c>
    </row>
    <row r="191" spans="1:11" ht="15">
      <c r="A191" s="23"/>
      <c r="B191" s="15"/>
      <c r="C191" s="11"/>
      <c r="D191" s="7" t="s">
        <v>32</v>
      </c>
      <c r="E191" s="40" t="s">
        <v>43</v>
      </c>
      <c r="F191" s="41">
        <v>30</v>
      </c>
      <c r="G191" s="41">
        <v>1.98</v>
      </c>
      <c r="H191" s="41">
        <v>0.36</v>
      </c>
      <c r="I191" s="41">
        <v>10.26</v>
      </c>
      <c r="J191" s="41">
        <v>54</v>
      </c>
      <c r="K191" s="52" t="s">
        <v>62</v>
      </c>
    </row>
    <row r="192" spans="1:11" ht="15">
      <c r="A192" s="23"/>
      <c r="B192" s="15"/>
      <c r="C192" s="11"/>
      <c r="D192" s="6" t="s">
        <v>57</v>
      </c>
      <c r="E192" s="40" t="s">
        <v>58</v>
      </c>
      <c r="F192" s="41">
        <v>20</v>
      </c>
      <c r="G192" s="41">
        <v>0.16</v>
      </c>
      <c r="H192" s="41">
        <v>1.01</v>
      </c>
      <c r="I192" s="41">
        <v>1.28</v>
      </c>
      <c r="J192" s="41">
        <v>14</v>
      </c>
      <c r="K192" s="52" t="s">
        <v>64</v>
      </c>
    </row>
    <row r="193" spans="1:11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53"/>
    </row>
    <row r="194" spans="1:11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76">SUM(G185:G193)</f>
        <v>18.649999999999999</v>
      </c>
      <c r="H194" s="19">
        <f t="shared" si="76"/>
        <v>29.759999999999998</v>
      </c>
      <c r="I194" s="19">
        <f t="shared" si="76"/>
        <v>104.32000000000001</v>
      </c>
      <c r="J194" s="19">
        <f t="shared" si="76"/>
        <v>758</v>
      </c>
      <c r="K194" s="54"/>
    </row>
    <row r="195" spans="1:11" ht="15.75" thickBot="1">
      <c r="A195" s="28">
        <f>A177</f>
        <v>2</v>
      </c>
      <c r="B195" s="29">
        <f>B177</f>
        <v>5</v>
      </c>
      <c r="C195" s="59" t="s">
        <v>4</v>
      </c>
      <c r="D195" s="60"/>
      <c r="E195" s="30"/>
      <c r="F195" s="31">
        <f>F184+F194</f>
        <v>710</v>
      </c>
      <c r="G195" s="31">
        <f t="shared" ref="G195" si="77">G184+G194</f>
        <v>18.649999999999999</v>
      </c>
      <c r="H195" s="31">
        <f t="shared" ref="H195" si="78">H184+H194</f>
        <v>29.759999999999998</v>
      </c>
      <c r="I195" s="31">
        <f t="shared" ref="I195" si="79">I184+I194</f>
        <v>104.32000000000001</v>
      </c>
      <c r="J195" s="31">
        <f t="shared" ref="J195" si="80">J184+J194</f>
        <v>758</v>
      </c>
      <c r="K195" s="55"/>
    </row>
    <row r="196" spans="1:11" ht="13.5" thickBot="1">
      <c r="A196" s="26"/>
      <c r="B196" s="27"/>
      <c r="C196" s="61" t="s">
        <v>5</v>
      </c>
      <c r="D196" s="61"/>
      <c r="E196" s="61"/>
      <c r="F196" s="33">
        <f>(F24+F43+F62+F81+F100+F119+F138+F157+F176+F195)/(IF(F24=0,0,1)+IF(F43=0,0,1)+IF(F62=0,0,1)+IF(F81=0,0,1)+IF(F100=0,0,1)+IF(F119=0,0,1)+IF(F138=0,0,1)+IF(F157=0,0,1)+IF(F176=0,0,1)+IF(F195=0,0,1))</f>
        <v>719</v>
      </c>
      <c r="G196" s="33">
        <v>24.84</v>
      </c>
      <c r="H196" s="33">
        <v>24.16</v>
      </c>
      <c r="I196" s="33">
        <f t="shared" ref="I196:J196" si="81">(I24+I43+I62+I81+I100+I119+I138+I157+I176+I195)/(IF(I24=0,0,1)+IF(I43=0,0,1)+IF(I62=0,0,1)+IF(I81=0,0,1)+IF(I100=0,0,1)+IF(I119=0,0,1)+IF(I138=0,0,1)+IF(I157=0,0,1)+IF(I176=0,0,1)+IF(I195=0,0,1))</f>
        <v>97.680000000000021</v>
      </c>
      <c r="J196" s="33">
        <f t="shared" si="81"/>
        <v>708.3</v>
      </c>
      <c r="K196" s="57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2022-05-16T14:23:56Z</dcterms:created>
  <dcterms:modified xsi:type="dcterms:W3CDTF">2023-12-28T04:16:55Z</dcterms:modified>
</cp:coreProperties>
</file>