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I184"/>
  <c r="I195" s="1"/>
  <c r="H184"/>
  <c r="G184"/>
  <c r="G195" s="1"/>
  <c r="F184"/>
  <c r="B176"/>
  <c r="A176"/>
  <c r="L175"/>
  <c r="J175"/>
  <c r="I175"/>
  <c r="H175"/>
  <c r="G175"/>
  <c r="F175"/>
  <c r="B166"/>
  <c r="A166"/>
  <c r="L165"/>
  <c r="L176" s="1"/>
  <c r="J165"/>
  <c r="I165"/>
  <c r="I176" s="1"/>
  <c r="H165"/>
  <c r="G165"/>
  <c r="G176" s="1"/>
  <c r="F165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G146"/>
  <c r="G157" s="1"/>
  <c r="F146"/>
  <c r="B138"/>
  <c r="A138"/>
  <c r="L137"/>
  <c r="J137"/>
  <c r="I137"/>
  <c r="H137"/>
  <c r="G137"/>
  <c r="F137"/>
  <c r="B128"/>
  <c r="A128"/>
  <c r="L127"/>
  <c r="J127"/>
  <c r="I127"/>
  <c r="I138" s="1"/>
  <c r="H127"/>
  <c r="G127"/>
  <c r="F127"/>
  <c r="B119"/>
  <c r="A119"/>
  <c r="L118"/>
  <c r="J118"/>
  <c r="I118"/>
  <c r="H118"/>
  <c r="G118"/>
  <c r="F118"/>
  <c r="B109"/>
  <c r="A109"/>
  <c r="L108"/>
  <c r="L119" s="1"/>
  <c r="J108"/>
  <c r="I108"/>
  <c r="I119" s="1"/>
  <c r="H108"/>
  <c r="G108"/>
  <c r="G119" s="1"/>
  <c r="F108"/>
  <c r="B100"/>
  <c r="A100"/>
  <c r="L99"/>
  <c r="J99"/>
  <c r="I99"/>
  <c r="H99"/>
  <c r="G99"/>
  <c r="F99"/>
  <c r="B90"/>
  <c r="A90"/>
  <c r="L89"/>
  <c r="L100" s="1"/>
  <c r="J89"/>
  <c r="I89"/>
  <c r="I100" s="1"/>
  <c r="H89"/>
  <c r="G89"/>
  <c r="G100" s="1"/>
  <c r="F89"/>
  <c r="B81"/>
  <c r="A81"/>
  <c r="L80"/>
  <c r="J80"/>
  <c r="I80"/>
  <c r="H80"/>
  <c r="G80"/>
  <c r="F80"/>
  <c r="B71"/>
  <c r="A71"/>
  <c r="L70"/>
  <c r="J70"/>
  <c r="I70"/>
  <c r="I81" s="1"/>
  <c r="H70"/>
  <c r="G70"/>
  <c r="G81" s="1"/>
  <c r="F70"/>
  <c r="B62"/>
  <c r="A62"/>
  <c r="L61"/>
  <c r="J61"/>
  <c r="I61"/>
  <c r="H61"/>
  <c r="G61"/>
  <c r="F61"/>
  <c r="B52"/>
  <c r="A52"/>
  <c r="L51"/>
  <c r="L62" s="1"/>
  <c r="J51"/>
  <c r="I51"/>
  <c r="I62" s="1"/>
  <c r="H51"/>
  <c r="G51"/>
  <c r="F51"/>
  <c r="B43"/>
  <c r="A43"/>
  <c r="L42"/>
  <c r="J42"/>
  <c r="I42"/>
  <c r="H42"/>
  <c r="G42"/>
  <c r="F42"/>
  <c r="B33"/>
  <c r="A33"/>
  <c r="L32"/>
  <c r="J32"/>
  <c r="I32"/>
  <c r="I43" s="1"/>
  <c r="H32"/>
  <c r="G32"/>
  <c r="G43" s="1"/>
  <c r="F32"/>
  <c r="B24"/>
  <c r="A24"/>
  <c r="L23"/>
  <c r="J23"/>
  <c r="I23"/>
  <c r="H23"/>
  <c r="G23"/>
  <c r="F23"/>
  <c r="B14"/>
  <c r="A14"/>
  <c r="L13"/>
  <c r="J13"/>
  <c r="I13"/>
  <c r="I24" s="1"/>
  <c r="I196" s="1"/>
  <c r="H13"/>
  <c r="H24" s="1"/>
  <c r="G13"/>
  <c r="F13"/>
  <c r="F195" l="1"/>
  <c r="J195"/>
  <c r="H195"/>
  <c r="F176"/>
  <c r="J176"/>
  <c r="H176"/>
  <c r="H157"/>
  <c r="F157"/>
  <c r="J119"/>
  <c r="H119"/>
  <c r="F119"/>
  <c r="J100"/>
  <c r="H100"/>
  <c r="F100"/>
  <c r="J81"/>
  <c r="F81"/>
  <c r="L81"/>
  <c r="H81"/>
  <c r="G62"/>
  <c r="J62"/>
  <c r="H62"/>
  <c r="F62"/>
  <c r="L43"/>
  <c r="F43"/>
  <c r="J43"/>
  <c r="H43"/>
  <c r="L24"/>
  <c r="J24"/>
  <c r="F24"/>
  <c r="G24"/>
  <c r="J138"/>
  <c r="G138"/>
  <c r="L138"/>
  <c r="L196" s="1"/>
  <c r="H138"/>
  <c r="F138"/>
  <c r="H196" l="1"/>
  <c r="J196"/>
  <c r="F196"/>
  <c r="G196"/>
</calcChain>
</file>

<file path=xl/sharedStrings.xml><?xml version="1.0" encoding="utf-8"?>
<sst xmlns="http://schemas.openxmlformats.org/spreadsheetml/2006/main" count="301" uniqueCount="105">
  <si>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</si>
  <si>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</si>
  <si>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</si>
  <si>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</si>
  <si>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</si>
  <si>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</si>
  <si>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</si>
  <si>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</si>
  <si>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</si>
  <si>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</si>
  <si>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</si>
  <si>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</si>
  <si>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</si>
  <si>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</si>
  <si>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</si>
  <si>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</si>
  <si>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</si>
  <si>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</si>
  <si>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</si>
  <si>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</si>
  <si>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</si>
  <si>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</si>
  <si>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</si>
  <si>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</si>
  <si>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</si>
  <si>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</si>
  <si>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</si>
  <si>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</si>
  <si>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</si>
  <si>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</si>
  <si>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</si>
  <si>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</si>
  <si>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</si>
  <si>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</si>
  <si>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</si>
  <si>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</si>
  <si>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</si>
  <si>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</si>
  <si>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</si>
  <si>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</si>
  <si>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Хлеб пшеничный</t>
  </si>
  <si>
    <t>Хлеб ржаной</t>
  </si>
  <si>
    <t>Суп гороховый</t>
  </si>
  <si>
    <t>Шницель Городской п/ф</t>
  </si>
  <si>
    <t>Каша гречневая рассыпчатая</t>
  </si>
  <si>
    <t>соус</t>
  </si>
  <si>
    <t>Соус томатный</t>
  </si>
  <si>
    <t>ТУ10.86.10-004-19923037-2019</t>
  </si>
  <si>
    <t>Рассольник "Домашний" со сметаной</t>
  </si>
  <si>
    <t>Биточки "по- Московски" п/ф</t>
  </si>
  <si>
    <t>ТУ10.86.10-004-16923037-2019</t>
  </si>
  <si>
    <t xml:space="preserve">Макароны отварные </t>
  </si>
  <si>
    <t>Напиток из шиповника</t>
  </si>
  <si>
    <t xml:space="preserve">соус красный основной </t>
  </si>
  <si>
    <t>Борщ с капустой и картофелем со сметаной</t>
  </si>
  <si>
    <t>Котлеты рубленные из мяса птицы "Особенные" п/ф</t>
  </si>
  <si>
    <t>Плов из грудки кур</t>
  </si>
  <si>
    <t xml:space="preserve">Компот из кураги </t>
  </si>
  <si>
    <t>Щи из капусты с картофелем со сметаной</t>
  </si>
  <si>
    <t>Картофельное пюре</t>
  </si>
  <si>
    <t>Сок фруктово-овощной</t>
  </si>
  <si>
    <t xml:space="preserve">соус сметанный с томатом </t>
  </si>
  <si>
    <t xml:space="preserve">Свекольник </t>
  </si>
  <si>
    <t>Рыба (филе минтая) запеченная с маслом сливочным</t>
  </si>
  <si>
    <t xml:space="preserve">Напиток из сухофруктов </t>
  </si>
  <si>
    <t>Суп "Кудрявый"</t>
  </si>
  <si>
    <t>Биточки "по Московски" п/ф</t>
  </si>
  <si>
    <t xml:space="preserve">Соус красный основной </t>
  </si>
  <si>
    <t>Тефтели "по-Домашнему" п/ф</t>
  </si>
  <si>
    <t xml:space="preserve">Соус томатный </t>
  </si>
  <si>
    <t>ТУ10.86.10-005-16923037-2019</t>
  </si>
  <si>
    <t xml:space="preserve">Нипиток из шиповника </t>
  </si>
  <si>
    <t>Рассольник Ленинградский со сметаной</t>
  </si>
  <si>
    <t xml:space="preserve">Грудка куринная в соусе с томатом </t>
  </si>
  <si>
    <t>Макароны отварные</t>
  </si>
  <si>
    <t>Свекольник</t>
  </si>
  <si>
    <t>Рыба (филе минтая), тушеная в томате с овощами</t>
  </si>
  <si>
    <t xml:space="preserve">Рис припущенный </t>
  </si>
  <si>
    <t>Суп крестьянский с крупой (пшено)</t>
  </si>
  <si>
    <t>Кисель из плодов или ягод свежих</t>
  </si>
  <si>
    <t>Соус сметанный с томатом</t>
  </si>
  <si>
    <t xml:space="preserve">Директор школы </t>
  </si>
  <si>
    <t xml:space="preserve">Чепуркин А.О. </t>
  </si>
  <si>
    <t xml:space="preserve">МКОУ Абрамовская СОШ </t>
  </si>
  <si>
    <t>Отработка</t>
  </si>
  <si>
    <t xml:space="preserve"> 54-11г</t>
  </si>
  <si>
    <t xml:space="preserve">№12.3 </t>
  </si>
  <si>
    <t xml:space="preserve"> №12.4 </t>
  </si>
  <si>
    <t xml:space="preserve"> 54-7г</t>
  </si>
  <si>
    <t xml:space="preserve"> №12.3 </t>
  </si>
  <si>
    <t xml:space="preserve"> №12.4</t>
  </si>
  <si>
    <t xml:space="preserve"> 54-1г</t>
  </si>
  <si>
    <t>54-11г</t>
  </si>
  <si>
    <t>54-13хн</t>
  </si>
  <si>
    <t xml:space="preserve"> 54-4г</t>
  </si>
  <si>
    <t xml:space="preserve"> 54-2гн</t>
  </si>
  <si>
    <t xml:space="preserve"> 11.1</t>
  </si>
  <si>
    <t xml:space="preserve"> 54-2хн</t>
  </si>
  <si>
    <t>№12.4</t>
  </si>
  <si>
    <t xml:space="preserve"> № 12.3</t>
  </si>
  <si>
    <t xml:space="preserve"> № 12.4</t>
  </si>
  <si>
    <t>54-25с</t>
  </si>
  <si>
    <t>54-2гн</t>
  </si>
  <si>
    <t xml:space="preserve"> №12.3</t>
  </si>
  <si>
    <t xml:space="preserve"> 12.4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</si>
</sst>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0" borderId="0" xfId="0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0" fontId="1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zoomScale="80" zoomScaleNormal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S27" sqref="S27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7" t="s">
        <v>83</v>
      </c>
      <c r="D1" s="68"/>
      <c r="E1" s="68"/>
      <c r="F1" s="12" t="s">
        <v>16</v>
      </c>
      <c r="G1" s="2" t="s">
        <v>17</v>
      </c>
      <c r="H1" s="69" t="s">
        <v>81</v>
      </c>
      <c r="I1" s="69"/>
      <c r="J1" s="69"/>
      <c r="K1" s="69"/>
    </row>
    <row r="2" spans="1:12" ht="18">
      <c r="A2" s="35" t="s">
        <v>6</v>
      </c>
      <c r="C2" s="2"/>
      <c r="G2" s="2" t="s">
        <v>18</v>
      </c>
      <c r="H2" s="69" t="s">
        <v>82</v>
      </c>
      <c r="I2" s="69"/>
      <c r="J2" s="69"/>
      <c r="K2" s="69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56" t="s">
        <v>42</v>
      </c>
      <c r="F15" s="57">
        <v>200</v>
      </c>
      <c r="G15" s="57">
        <v>6.52</v>
      </c>
      <c r="H15" s="57">
        <v>2.8</v>
      </c>
      <c r="I15" s="58">
        <v>14.92</v>
      </c>
      <c r="J15" s="57">
        <v>111</v>
      </c>
      <c r="K15" s="59" t="s">
        <v>101</v>
      </c>
      <c r="L15" s="61">
        <v>3.71</v>
      </c>
    </row>
    <row r="16" spans="1:12" ht="15">
      <c r="A16" s="23"/>
      <c r="B16" s="15"/>
      <c r="C16" s="11"/>
      <c r="D16" s="7" t="s">
        <v>28</v>
      </c>
      <c r="E16" s="56" t="s">
        <v>43</v>
      </c>
      <c r="F16" s="57">
        <v>100</v>
      </c>
      <c r="G16" s="57">
        <v>15.26</v>
      </c>
      <c r="H16" s="57">
        <v>22.32</v>
      </c>
      <c r="I16" s="58">
        <v>17.239999999999998</v>
      </c>
      <c r="J16" s="57">
        <v>331</v>
      </c>
      <c r="K16" s="59" t="s">
        <v>47</v>
      </c>
      <c r="L16" s="61">
        <v>53.64</v>
      </c>
    </row>
    <row r="17" spans="1:12" ht="15">
      <c r="A17" s="23"/>
      <c r="B17" s="15"/>
      <c r="C17" s="11"/>
      <c r="D17" s="7" t="s">
        <v>29</v>
      </c>
      <c r="E17" s="56" t="s">
        <v>44</v>
      </c>
      <c r="F17" s="57">
        <v>150</v>
      </c>
      <c r="G17" s="57">
        <v>8.3000000000000007</v>
      </c>
      <c r="H17" s="57">
        <v>6.3</v>
      </c>
      <c r="I17" s="58">
        <v>36</v>
      </c>
      <c r="J17" s="57">
        <v>233</v>
      </c>
      <c r="K17" s="60" t="s">
        <v>94</v>
      </c>
      <c r="L17" s="61">
        <v>8.57</v>
      </c>
    </row>
    <row r="18" spans="1:12" ht="15">
      <c r="A18" s="23"/>
      <c r="B18" s="15"/>
      <c r="C18" s="11"/>
      <c r="D18" s="7" t="s">
        <v>30</v>
      </c>
      <c r="E18" s="51" t="s">
        <v>39</v>
      </c>
      <c r="F18" s="52">
        <v>200</v>
      </c>
      <c r="G18" s="52">
        <v>0.2</v>
      </c>
      <c r="H18" s="52">
        <v>0</v>
      </c>
      <c r="I18" s="53">
        <v>6.5</v>
      </c>
      <c r="J18" s="43">
        <v>27</v>
      </c>
      <c r="K18" s="54" t="s">
        <v>102</v>
      </c>
      <c r="L18" s="43">
        <v>1.1299999999999999</v>
      </c>
    </row>
    <row r="19" spans="1:12" ht="15">
      <c r="A19" s="23"/>
      <c r="B19" s="15"/>
      <c r="C19" s="11"/>
      <c r="D19" s="7" t="s">
        <v>31</v>
      </c>
      <c r="E19" s="55" t="s">
        <v>40</v>
      </c>
      <c r="F19" s="43">
        <v>20</v>
      </c>
      <c r="G19" s="43">
        <v>1.57</v>
      </c>
      <c r="H19" s="43">
        <v>0.2</v>
      </c>
      <c r="I19" s="43">
        <v>9.67</v>
      </c>
      <c r="J19" s="43">
        <v>47</v>
      </c>
      <c r="K19" s="44" t="s">
        <v>103</v>
      </c>
      <c r="L19" s="43">
        <v>1.32</v>
      </c>
    </row>
    <row r="20" spans="1:12" ht="15">
      <c r="A20" s="23"/>
      <c r="B20" s="15"/>
      <c r="C20" s="11"/>
      <c r="D20" s="7" t="s">
        <v>32</v>
      </c>
      <c r="E20" s="55" t="s">
        <v>41</v>
      </c>
      <c r="F20" s="43">
        <v>20</v>
      </c>
      <c r="G20" s="43">
        <v>0.99</v>
      </c>
      <c r="H20" s="43">
        <v>0.2</v>
      </c>
      <c r="I20" s="43">
        <v>9.1999999999999993</v>
      </c>
      <c r="J20" s="43">
        <v>44</v>
      </c>
      <c r="K20" s="44" t="s">
        <v>104</v>
      </c>
      <c r="L20" s="43">
        <v>1.4</v>
      </c>
    </row>
    <row r="21" spans="1:12" ht="15.75" thickBot="1">
      <c r="A21" s="23"/>
      <c r="B21" s="15"/>
      <c r="C21" s="11"/>
      <c r="D21" s="62" t="s">
        <v>45</v>
      </c>
      <c r="E21" s="63" t="s">
        <v>46</v>
      </c>
      <c r="F21" s="64">
        <v>20</v>
      </c>
      <c r="G21" s="64">
        <v>0.16</v>
      </c>
      <c r="H21" s="64">
        <v>1</v>
      </c>
      <c r="I21" s="65">
        <v>1.28</v>
      </c>
      <c r="J21" s="64">
        <v>14</v>
      </c>
      <c r="K21" s="62">
        <v>238</v>
      </c>
      <c r="L21" s="66">
        <v>0.46</v>
      </c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710</v>
      </c>
      <c r="G23" s="19">
        <f t="shared" ref="G23:J23" si="2">SUM(G14:G22)</f>
        <v>33</v>
      </c>
      <c r="H23" s="19">
        <f t="shared" si="2"/>
        <v>32.82</v>
      </c>
      <c r="I23" s="19">
        <f t="shared" si="2"/>
        <v>94.81</v>
      </c>
      <c r="J23" s="19">
        <f t="shared" si="2"/>
        <v>807</v>
      </c>
      <c r="K23" s="25"/>
      <c r="L23" s="19">
        <f t="shared" ref="L23" si="3">SUM(L14:L22)</f>
        <v>70.22999999999999</v>
      </c>
    </row>
    <row r="24" spans="1:12" ht="15">
      <c r="A24" s="29">
        <f>A6</f>
        <v>1</v>
      </c>
      <c r="B24" s="30">
        <f>B6</f>
        <v>1</v>
      </c>
      <c r="C24" s="70" t="s">
        <v>4</v>
      </c>
      <c r="D24" s="71"/>
      <c r="E24" s="31"/>
      <c r="F24" s="32">
        <f>F13+F23</f>
        <v>710</v>
      </c>
      <c r="G24" s="32">
        <f t="shared" ref="G24:J24" si="4">G13+G23</f>
        <v>33</v>
      </c>
      <c r="H24" s="32">
        <f t="shared" si="4"/>
        <v>32.82</v>
      </c>
      <c r="I24" s="32">
        <f t="shared" si="4"/>
        <v>94.81</v>
      </c>
      <c r="J24" s="32">
        <f t="shared" si="4"/>
        <v>807</v>
      </c>
      <c r="K24" s="32"/>
      <c r="L24" s="32">
        <f t="shared" ref="L24" si="5">L13+L23</f>
        <v>70.22999999999999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 t="s">
        <v>48</v>
      </c>
      <c r="F34" s="43">
        <v>205</v>
      </c>
      <c r="G34" s="43">
        <v>2.04</v>
      </c>
      <c r="H34" s="43">
        <v>7.28</v>
      </c>
      <c r="I34" s="43">
        <v>12.34</v>
      </c>
      <c r="J34" s="43">
        <v>125</v>
      </c>
      <c r="K34" s="44">
        <v>131</v>
      </c>
      <c r="L34" s="43">
        <v>10.08</v>
      </c>
    </row>
    <row r="35" spans="1:12" ht="51">
      <c r="A35" s="14"/>
      <c r="B35" s="15"/>
      <c r="C35" s="11"/>
      <c r="D35" s="7" t="s">
        <v>28</v>
      </c>
      <c r="E35" s="42" t="s">
        <v>49</v>
      </c>
      <c r="F35" s="43">
        <v>100</v>
      </c>
      <c r="G35" s="43">
        <v>15</v>
      </c>
      <c r="H35" s="43">
        <v>22.94</v>
      </c>
      <c r="I35" s="43">
        <v>14.64</v>
      </c>
      <c r="J35" s="43">
        <v>324</v>
      </c>
      <c r="K35" s="44" t="s">
        <v>50</v>
      </c>
      <c r="L35" s="43">
        <v>45.21</v>
      </c>
    </row>
    <row r="36" spans="1:12" ht="15">
      <c r="A36" s="14"/>
      <c r="B36" s="15"/>
      <c r="C36" s="11"/>
      <c r="D36" s="7" t="s">
        <v>29</v>
      </c>
      <c r="E36" s="42" t="s">
        <v>51</v>
      </c>
      <c r="F36" s="43">
        <v>150</v>
      </c>
      <c r="G36" s="43">
        <v>5.4</v>
      </c>
      <c r="H36" s="43">
        <v>4.9000000000000004</v>
      </c>
      <c r="I36" s="43">
        <v>32.799999999999997</v>
      </c>
      <c r="J36" s="43">
        <v>196</v>
      </c>
      <c r="K36" s="44" t="s">
        <v>91</v>
      </c>
      <c r="L36" s="43">
        <v>6.64</v>
      </c>
    </row>
    <row r="37" spans="1:12" ht="15">
      <c r="A37" s="14"/>
      <c r="B37" s="15"/>
      <c r="C37" s="11"/>
      <c r="D37" s="7" t="s">
        <v>30</v>
      </c>
      <c r="E37" s="42" t="s">
        <v>52</v>
      </c>
      <c r="F37" s="43">
        <v>200</v>
      </c>
      <c r="G37" s="43">
        <v>0.6</v>
      </c>
      <c r="H37" s="43">
        <v>0.2</v>
      </c>
      <c r="I37" s="43">
        <v>15.2</v>
      </c>
      <c r="J37" s="43">
        <v>65</v>
      </c>
      <c r="K37" s="44" t="s">
        <v>93</v>
      </c>
      <c r="L37" s="43">
        <v>5.3</v>
      </c>
    </row>
    <row r="38" spans="1:12" ht="15">
      <c r="A38" s="14"/>
      <c r="B38" s="15"/>
      <c r="C38" s="11"/>
      <c r="D38" s="7" t="s">
        <v>31</v>
      </c>
      <c r="E38" s="55" t="s">
        <v>40</v>
      </c>
      <c r="F38" s="43">
        <v>20</v>
      </c>
      <c r="G38" s="43">
        <v>1.57</v>
      </c>
      <c r="H38" s="43">
        <v>0.2</v>
      </c>
      <c r="I38" s="43">
        <v>9.67</v>
      </c>
      <c r="J38" s="43">
        <v>47</v>
      </c>
      <c r="K38" s="44" t="s">
        <v>99</v>
      </c>
      <c r="L38" s="43">
        <v>1.32</v>
      </c>
    </row>
    <row r="39" spans="1:12" ht="15">
      <c r="A39" s="14"/>
      <c r="B39" s="15"/>
      <c r="C39" s="11"/>
      <c r="D39" s="7" t="s">
        <v>32</v>
      </c>
      <c r="E39" s="55" t="s">
        <v>41</v>
      </c>
      <c r="F39" s="43">
        <v>20</v>
      </c>
      <c r="G39" s="43">
        <v>0.99</v>
      </c>
      <c r="H39" s="43">
        <v>0.2</v>
      </c>
      <c r="I39" s="43">
        <v>9.1999999999999993</v>
      </c>
      <c r="J39" s="43">
        <v>44</v>
      </c>
      <c r="K39" s="44" t="s">
        <v>100</v>
      </c>
      <c r="L39" s="43">
        <v>1.4</v>
      </c>
    </row>
    <row r="40" spans="1:12" ht="15">
      <c r="A40" s="14"/>
      <c r="B40" s="15"/>
      <c r="C40" s="11"/>
      <c r="D40" s="6" t="s">
        <v>45</v>
      </c>
      <c r="E40" s="42" t="s">
        <v>53</v>
      </c>
      <c r="F40" s="43">
        <v>30</v>
      </c>
      <c r="G40" s="43">
        <v>0.17</v>
      </c>
      <c r="H40" s="43">
        <v>0.41</v>
      </c>
      <c r="I40" s="43">
        <v>1.3</v>
      </c>
      <c r="J40" s="43">
        <v>10</v>
      </c>
      <c r="K40" s="44">
        <v>824</v>
      </c>
      <c r="L40" s="43">
        <v>0.41</v>
      </c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725</v>
      </c>
      <c r="G42" s="19">
        <f>SUM(G33:G41)</f>
        <v>25.77</v>
      </c>
      <c r="H42" s="19">
        <f>SUM(H33:H41)</f>
        <v>36.13000000000001</v>
      </c>
      <c r="I42" s="19">
        <f>SUM(I33:I41)</f>
        <v>95.15</v>
      </c>
      <c r="J42" s="19">
        <f>SUM(J33:J41)</f>
        <v>811</v>
      </c>
      <c r="K42" s="25"/>
      <c r="L42" s="19">
        <f>SUM(L33:L41)</f>
        <v>70.36</v>
      </c>
    </row>
    <row r="43" spans="1:12" ht="15.75" customHeight="1">
      <c r="A43" s="33">
        <f>A25</f>
        <v>1</v>
      </c>
      <c r="B43" s="33">
        <f>B25</f>
        <v>2</v>
      </c>
      <c r="C43" s="70" t="s">
        <v>4</v>
      </c>
      <c r="D43" s="71"/>
      <c r="E43" s="31"/>
      <c r="F43" s="32">
        <f>F32+F42</f>
        <v>725</v>
      </c>
      <c r="G43" s="32">
        <f t="shared" ref="G43" si="10">G32+G42</f>
        <v>25.77</v>
      </c>
      <c r="H43" s="32">
        <f t="shared" ref="H43" si="11">H32+H42</f>
        <v>36.13000000000001</v>
      </c>
      <c r="I43" s="32">
        <f t="shared" ref="I43" si="12">I32+I42</f>
        <v>95.15</v>
      </c>
      <c r="J43" s="32">
        <f t="shared" ref="J43:L43" si="13">J32+J42</f>
        <v>811</v>
      </c>
      <c r="K43" s="32"/>
      <c r="L43" s="32">
        <f t="shared" si="13"/>
        <v>70.36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4">SUM(G44:G50)</f>
        <v>0</v>
      </c>
      <c r="H51" s="19">
        <f t="shared" ref="H51" si="15">SUM(H44:H50)</f>
        <v>0</v>
      </c>
      <c r="I51" s="19">
        <f t="shared" ref="I51" si="16">SUM(I44:I50)</f>
        <v>0</v>
      </c>
      <c r="J51" s="19">
        <f t="shared" ref="J51:L51" si="17">SUM(J44:J50)</f>
        <v>0</v>
      </c>
      <c r="K51" s="25"/>
      <c r="L51" s="19">
        <f t="shared" si="17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 t="s">
        <v>54</v>
      </c>
      <c r="F53" s="43">
        <v>205</v>
      </c>
      <c r="G53" s="43">
        <v>1.56</v>
      </c>
      <c r="H53" s="43">
        <v>5.65</v>
      </c>
      <c r="I53" s="43">
        <v>7.39</v>
      </c>
      <c r="J53" s="43">
        <v>87</v>
      </c>
      <c r="K53" s="44">
        <v>110</v>
      </c>
      <c r="L53" s="43">
        <v>7.05</v>
      </c>
    </row>
    <row r="54" spans="1:12" ht="15">
      <c r="A54" s="23"/>
      <c r="B54" s="15"/>
      <c r="C54" s="11"/>
      <c r="D54" s="7" t="s">
        <v>28</v>
      </c>
      <c r="E54" s="42" t="s">
        <v>56</v>
      </c>
      <c r="F54" s="43">
        <v>240</v>
      </c>
      <c r="G54" s="43">
        <v>4.25</v>
      </c>
      <c r="H54" s="43">
        <v>11.21</v>
      </c>
      <c r="I54" s="43">
        <v>41.02</v>
      </c>
      <c r="J54" s="43">
        <v>286</v>
      </c>
      <c r="K54" s="44">
        <v>492</v>
      </c>
      <c r="L54" s="43">
        <v>47.37</v>
      </c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 t="s">
        <v>57</v>
      </c>
      <c r="F56" s="43">
        <v>200</v>
      </c>
      <c r="G56" s="43">
        <v>1</v>
      </c>
      <c r="H56" s="43">
        <v>0.1</v>
      </c>
      <c r="I56" s="43">
        <v>15.7</v>
      </c>
      <c r="J56" s="43">
        <v>67</v>
      </c>
      <c r="K56" s="44" t="s">
        <v>97</v>
      </c>
      <c r="L56" s="43">
        <v>4.88</v>
      </c>
    </row>
    <row r="57" spans="1:12" ht="15">
      <c r="A57" s="23"/>
      <c r="B57" s="15"/>
      <c r="C57" s="11"/>
      <c r="D57" s="7" t="s">
        <v>31</v>
      </c>
      <c r="E57" s="55" t="s">
        <v>40</v>
      </c>
      <c r="F57" s="43">
        <v>20</v>
      </c>
      <c r="G57" s="43">
        <v>1.57</v>
      </c>
      <c r="H57" s="43">
        <v>0</v>
      </c>
      <c r="I57" s="43">
        <v>9.67</v>
      </c>
      <c r="J57" s="43">
        <v>47</v>
      </c>
      <c r="K57" s="44" t="s">
        <v>89</v>
      </c>
      <c r="L57" s="43">
        <v>1.32</v>
      </c>
    </row>
    <row r="58" spans="1:12" ht="15">
      <c r="A58" s="23"/>
      <c r="B58" s="15"/>
      <c r="C58" s="11"/>
      <c r="D58" s="7" t="s">
        <v>32</v>
      </c>
      <c r="E58" s="55" t="s">
        <v>41</v>
      </c>
      <c r="F58" s="43">
        <v>20</v>
      </c>
      <c r="G58" s="43">
        <v>0.99</v>
      </c>
      <c r="H58" s="43">
        <v>0</v>
      </c>
      <c r="I58" s="43">
        <v>9.1999999999999993</v>
      </c>
      <c r="J58" s="43">
        <v>44</v>
      </c>
      <c r="K58" s="44" t="s">
        <v>98</v>
      </c>
      <c r="L58" s="43">
        <v>1.4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685</v>
      </c>
      <c r="G61" s="19">
        <f t="shared" ref="G61" si="18">SUM(G52:G60)</f>
        <v>9.370000000000001</v>
      </c>
      <c r="H61" s="19">
        <f t="shared" ref="H61" si="19">SUM(H52:H60)</f>
        <v>16.96</v>
      </c>
      <c r="I61" s="19">
        <f t="shared" ref="I61" si="20">SUM(I52:I60)</f>
        <v>82.98</v>
      </c>
      <c r="J61" s="19">
        <f t="shared" ref="J61:L61" si="21">SUM(J52:J60)</f>
        <v>531</v>
      </c>
      <c r="K61" s="25"/>
      <c r="L61" s="19">
        <f t="shared" si="21"/>
        <v>62.019999999999996</v>
      </c>
    </row>
    <row r="62" spans="1:12" ht="15.75" customHeight="1">
      <c r="A62" s="29">
        <f>A44</f>
        <v>1</v>
      </c>
      <c r="B62" s="30">
        <f>B44</f>
        <v>3</v>
      </c>
      <c r="C62" s="70" t="s">
        <v>4</v>
      </c>
      <c r="D62" s="71"/>
      <c r="E62" s="31"/>
      <c r="F62" s="32">
        <f>F51+F61</f>
        <v>685</v>
      </c>
      <c r="G62" s="32">
        <f t="shared" ref="G62" si="22">G51+G61</f>
        <v>9.370000000000001</v>
      </c>
      <c r="H62" s="32">
        <f t="shared" ref="H62" si="23">H51+H61</f>
        <v>16.96</v>
      </c>
      <c r="I62" s="32">
        <f t="shared" ref="I62" si="24">I51+I61</f>
        <v>82.98</v>
      </c>
      <c r="J62" s="32">
        <f t="shared" ref="J62:L62" si="25">J51+J61</f>
        <v>531</v>
      </c>
      <c r="K62" s="32"/>
      <c r="L62" s="32">
        <f t="shared" si="25"/>
        <v>62.019999999999996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26">SUM(G63:G69)</f>
        <v>0</v>
      </c>
      <c r="H70" s="19">
        <f t="shared" ref="H70" si="27">SUM(H63:H69)</f>
        <v>0</v>
      </c>
      <c r="I70" s="19">
        <f t="shared" ref="I70" si="28">SUM(I63:I69)</f>
        <v>0</v>
      </c>
      <c r="J70" s="19">
        <f t="shared" ref="J70:L70" si="29">SUM(J63:J69)</f>
        <v>0</v>
      </c>
      <c r="K70" s="25"/>
      <c r="L70" s="19">
        <f t="shared" si="29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 t="s">
        <v>58</v>
      </c>
      <c r="F72" s="43">
        <v>205</v>
      </c>
      <c r="G72" s="43">
        <v>1.56</v>
      </c>
      <c r="H72" s="43">
        <v>5.65</v>
      </c>
      <c r="I72" s="43">
        <v>7.39</v>
      </c>
      <c r="J72" s="43">
        <v>87</v>
      </c>
      <c r="K72" s="44">
        <v>124</v>
      </c>
      <c r="L72" s="43">
        <v>6.17</v>
      </c>
    </row>
    <row r="73" spans="1:12" ht="51">
      <c r="A73" s="23"/>
      <c r="B73" s="15"/>
      <c r="C73" s="11"/>
      <c r="D73" s="7" t="s">
        <v>28</v>
      </c>
      <c r="E73" s="42" t="s">
        <v>55</v>
      </c>
      <c r="F73" s="43">
        <v>100</v>
      </c>
      <c r="G73" s="43">
        <v>14.84</v>
      </c>
      <c r="H73" s="43">
        <v>13</v>
      </c>
      <c r="I73" s="43">
        <v>9.52</v>
      </c>
      <c r="J73" s="43">
        <v>214</v>
      </c>
      <c r="K73" s="44" t="s">
        <v>50</v>
      </c>
      <c r="L73" s="43">
        <v>29.13</v>
      </c>
    </row>
    <row r="74" spans="1:12" ht="15">
      <c r="A74" s="23"/>
      <c r="B74" s="15"/>
      <c r="C74" s="11"/>
      <c r="D74" s="7" t="s">
        <v>29</v>
      </c>
      <c r="E74" s="42" t="s">
        <v>59</v>
      </c>
      <c r="F74" s="43">
        <v>150</v>
      </c>
      <c r="G74" s="43">
        <v>3.2</v>
      </c>
      <c r="H74" s="43">
        <v>5.2</v>
      </c>
      <c r="I74" s="43">
        <v>19.8</v>
      </c>
      <c r="J74" s="43">
        <v>139</v>
      </c>
      <c r="K74" s="44" t="s">
        <v>92</v>
      </c>
      <c r="L74" s="43">
        <v>10.220000000000001</v>
      </c>
    </row>
    <row r="75" spans="1:12" ht="15">
      <c r="A75" s="23"/>
      <c r="B75" s="15"/>
      <c r="C75" s="11"/>
      <c r="D75" s="7" t="s">
        <v>30</v>
      </c>
      <c r="E75" s="42" t="s">
        <v>60</v>
      </c>
      <c r="F75" s="43">
        <v>200</v>
      </c>
      <c r="G75" s="43">
        <v>0.2</v>
      </c>
      <c r="H75" s="43">
        <v>0</v>
      </c>
      <c r="I75" s="43">
        <v>3.64</v>
      </c>
      <c r="J75" s="43">
        <v>15</v>
      </c>
      <c r="K75" s="44" t="s">
        <v>96</v>
      </c>
      <c r="L75" s="43">
        <v>16.829999999999998</v>
      </c>
    </row>
    <row r="76" spans="1:12" ht="15">
      <c r="A76" s="23"/>
      <c r="B76" s="15"/>
      <c r="C76" s="11"/>
      <c r="D76" s="7" t="s">
        <v>31</v>
      </c>
      <c r="E76" s="55" t="s">
        <v>40</v>
      </c>
      <c r="F76" s="43">
        <v>20</v>
      </c>
      <c r="G76" s="43">
        <v>1.57</v>
      </c>
      <c r="H76" s="43">
        <v>0.2</v>
      </c>
      <c r="I76" s="43">
        <v>9.67</v>
      </c>
      <c r="J76" s="43">
        <v>47</v>
      </c>
      <c r="K76" s="44" t="s">
        <v>86</v>
      </c>
      <c r="L76" s="43">
        <v>1.32</v>
      </c>
    </row>
    <row r="77" spans="1:12" ht="15">
      <c r="A77" s="23"/>
      <c r="B77" s="15"/>
      <c r="C77" s="11"/>
      <c r="D77" s="7" t="s">
        <v>32</v>
      </c>
      <c r="E77" s="55" t="s">
        <v>41</v>
      </c>
      <c r="F77" s="43">
        <v>20</v>
      </c>
      <c r="G77" s="43">
        <v>0.99</v>
      </c>
      <c r="H77" s="43">
        <v>0.2</v>
      </c>
      <c r="I77" s="43">
        <v>9.1999999999999993</v>
      </c>
      <c r="J77" s="43">
        <v>44</v>
      </c>
      <c r="K77" s="44" t="s">
        <v>87</v>
      </c>
      <c r="L77" s="43">
        <v>1.4</v>
      </c>
    </row>
    <row r="78" spans="1:12" ht="15">
      <c r="A78" s="23"/>
      <c r="B78" s="15"/>
      <c r="C78" s="11"/>
      <c r="D78" s="6" t="s">
        <v>45</v>
      </c>
      <c r="E78" s="42" t="s">
        <v>61</v>
      </c>
      <c r="F78" s="43">
        <v>20</v>
      </c>
      <c r="G78" s="43">
        <v>0.27</v>
      </c>
      <c r="H78" s="43">
        <v>2.5099999999999998</v>
      </c>
      <c r="I78" s="43">
        <v>1.03</v>
      </c>
      <c r="J78" s="43">
        <v>28</v>
      </c>
      <c r="K78" s="44">
        <v>601</v>
      </c>
      <c r="L78" s="43">
        <v>1.45</v>
      </c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715</v>
      </c>
      <c r="G80" s="19">
        <f t="shared" ref="G80" si="30">SUM(G71:G79)</f>
        <v>22.629999999999995</v>
      </c>
      <c r="H80" s="19">
        <f t="shared" ref="H80" si="31">SUM(H71:H79)</f>
        <v>26.759999999999998</v>
      </c>
      <c r="I80" s="19">
        <f t="shared" ref="I80" si="32">SUM(I71:I79)</f>
        <v>60.25</v>
      </c>
      <c r="J80" s="19">
        <f t="shared" ref="J80:L80" si="33">SUM(J71:J79)</f>
        <v>574</v>
      </c>
      <c r="K80" s="25"/>
      <c r="L80" s="19">
        <f t="shared" si="33"/>
        <v>66.52</v>
      </c>
    </row>
    <row r="81" spans="1:12" ht="15.75" customHeight="1">
      <c r="A81" s="29">
        <f>A63</f>
        <v>1</v>
      </c>
      <c r="B81" s="30">
        <f>B63</f>
        <v>4</v>
      </c>
      <c r="C81" s="70" t="s">
        <v>4</v>
      </c>
      <c r="D81" s="71"/>
      <c r="E81" s="31"/>
      <c r="F81" s="32">
        <f>F70+F80</f>
        <v>715</v>
      </c>
      <c r="G81" s="32">
        <f t="shared" ref="G81" si="34">G70+G80</f>
        <v>22.629999999999995</v>
      </c>
      <c r="H81" s="32">
        <f t="shared" ref="H81" si="35">H70+H80</f>
        <v>26.759999999999998</v>
      </c>
      <c r="I81" s="32">
        <f t="shared" ref="I81" si="36">I70+I80</f>
        <v>60.25</v>
      </c>
      <c r="J81" s="32">
        <f t="shared" ref="J81:L81" si="37">J70+J80</f>
        <v>574</v>
      </c>
      <c r="K81" s="32"/>
      <c r="L81" s="32">
        <f t="shared" si="37"/>
        <v>66.52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38">SUM(G82:G88)</f>
        <v>0</v>
      </c>
      <c r="H89" s="19">
        <f t="shared" ref="H89" si="39">SUM(H82:H88)</f>
        <v>0</v>
      </c>
      <c r="I89" s="19">
        <f t="shared" ref="I89" si="40">SUM(I82:I88)</f>
        <v>0</v>
      </c>
      <c r="J89" s="19">
        <f t="shared" ref="J89:L89" si="41">SUM(J82:J88)</f>
        <v>0</v>
      </c>
      <c r="K89" s="25"/>
      <c r="L89" s="19">
        <f t="shared" si="41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 t="s">
        <v>62</v>
      </c>
      <c r="F91" s="43">
        <v>200</v>
      </c>
      <c r="G91" s="43">
        <v>1.75</v>
      </c>
      <c r="H91" s="43">
        <v>3.49</v>
      </c>
      <c r="I91" s="43">
        <v>13.13</v>
      </c>
      <c r="J91" s="43">
        <v>90</v>
      </c>
      <c r="K91" s="44">
        <v>35</v>
      </c>
      <c r="L91" s="43">
        <v>6.2</v>
      </c>
    </row>
    <row r="92" spans="1:12" ht="15">
      <c r="A92" s="23"/>
      <c r="B92" s="15"/>
      <c r="C92" s="11"/>
      <c r="D92" s="7" t="s">
        <v>28</v>
      </c>
      <c r="E92" s="42" t="s">
        <v>63</v>
      </c>
      <c r="F92" s="43">
        <v>95</v>
      </c>
      <c r="G92" s="43">
        <v>17.850000000000001</v>
      </c>
      <c r="H92" s="43">
        <v>15.83</v>
      </c>
      <c r="I92" s="43">
        <v>4.5199999999999996</v>
      </c>
      <c r="J92" s="43">
        <v>232</v>
      </c>
      <c r="K92" s="44">
        <v>146</v>
      </c>
      <c r="L92" s="43">
        <v>54.41</v>
      </c>
    </row>
    <row r="93" spans="1:12" ht="15">
      <c r="A93" s="23"/>
      <c r="B93" s="15"/>
      <c r="C93" s="11"/>
      <c r="D93" s="7" t="s">
        <v>29</v>
      </c>
      <c r="E93" s="42" t="s">
        <v>51</v>
      </c>
      <c r="F93" s="43">
        <v>150</v>
      </c>
      <c r="G93" s="43">
        <v>5.4</v>
      </c>
      <c r="H93" s="43">
        <v>4.9000000000000004</v>
      </c>
      <c r="I93" s="43">
        <v>32.799999999999997</v>
      </c>
      <c r="J93" s="43">
        <v>196</v>
      </c>
      <c r="K93" s="44" t="s">
        <v>91</v>
      </c>
      <c r="L93" s="43">
        <v>6.64</v>
      </c>
    </row>
    <row r="94" spans="1:12" ht="15">
      <c r="A94" s="23"/>
      <c r="B94" s="15"/>
      <c r="C94" s="11"/>
      <c r="D94" s="7" t="s">
        <v>30</v>
      </c>
      <c r="E94" s="42" t="s">
        <v>64</v>
      </c>
      <c r="F94" s="43">
        <v>200</v>
      </c>
      <c r="G94" s="43">
        <v>0.54</v>
      </c>
      <c r="H94" s="43">
        <v>0</v>
      </c>
      <c r="I94" s="43">
        <v>26.12</v>
      </c>
      <c r="J94" s="43">
        <v>106</v>
      </c>
      <c r="K94" s="44">
        <v>80</v>
      </c>
      <c r="L94" s="43">
        <v>2.13</v>
      </c>
    </row>
    <row r="95" spans="1:12" ht="15">
      <c r="A95" s="23"/>
      <c r="B95" s="15"/>
      <c r="C95" s="11"/>
      <c r="D95" s="7" t="s">
        <v>31</v>
      </c>
      <c r="E95" s="55" t="s">
        <v>40</v>
      </c>
      <c r="F95" s="43">
        <v>20</v>
      </c>
      <c r="G95" s="43">
        <v>1.57</v>
      </c>
      <c r="H95" s="43">
        <v>0.2</v>
      </c>
      <c r="I95" s="43">
        <v>9.67</v>
      </c>
      <c r="J95" s="43">
        <v>47</v>
      </c>
      <c r="K95" s="44" t="s">
        <v>86</v>
      </c>
      <c r="L95" s="43">
        <v>1.32</v>
      </c>
    </row>
    <row r="96" spans="1:12" ht="15">
      <c r="A96" s="23"/>
      <c r="B96" s="15"/>
      <c r="C96" s="11"/>
      <c r="D96" s="7" t="s">
        <v>32</v>
      </c>
      <c r="E96" s="55" t="s">
        <v>41</v>
      </c>
      <c r="F96" s="43">
        <v>20</v>
      </c>
      <c r="G96" s="43">
        <v>0.99</v>
      </c>
      <c r="H96" s="43">
        <v>0.2</v>
      </c>
      <c r="I96" s="43">
        <v>9.1999999999999993</v>
      </c>
      <c r="J96" s="43">
        <v>44</v>
      </c>
      <c r="K96" s="44" t="s">
        <v>90</v>
      </c>
      <c r="L96" s="43">
        <v>1.4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685</v>
      </c>
      <c r="G99" s="19">
        <f t="shared" ref="G99" si="42">SUM(G90:G98)</f>
        <v>28.099999999999998</v>
      </c>
      <c r="H99" s="19">
        <f t="shared" ref="H99" si="43">SUM(H90:H98)</f>
        <v>24.619999999999997</v>
      </c>
      <c r="I99" s="19">
        <f t="shared" ref="I99" si="44">SUM(I90:I98)</f>
        <v>95.44</v>
      </c>
      <c r="J99" s="19">
        <f t="shared" ref="J99:L99" si="45">SUM(J90:J98)</f>
        <v>715</v>
      </c>
      <c r="K99" s="25"/>
      <c r="L99" s="19">
        <f t="shared" si="45"/>
        <v>72.099999999999994</v>
      </c>
    </row>
    <row r="100" spans="1:12" ht="15.75" customHeight="1">
      <c r="A100" s="29">
        <f>A82</f>
        <v>1</v>
      </c>
      <c r="B100" s="30">
        <f>B82</f>
        <v>5</v>
      </c>
      <c r="C100" s="70" t="s">
        <v>4</v>
      </c>
      <c r="D100" s="71"/>
      <c r="E100" s="31"/>
      <c r="F100" s="32">
        <f>F89+F99</f>
        <v>685</v>
      </c>
      <c r="G100" s="32">
        <f t="shared" ref="G100" si="46">G89+G99</f>
        <v>28.099999999999998</v>
      </c>
      <c r="H100" s="32">
        <f t="shared" ref="H100" si="47">H89+H99</f>
        <v>24.619999999999997</v>
      </c>
      <c r="I100" s="32">
        <f t="shared" ref="I100" si="48">I89+I99</f>
        <v>95.44</v>
      </c>
      <c r="J100" s="32">
        <f t="shared" ref="J100:L100" si="49">J89+J99</f>
        <v>715</v>
      </c>
      <c r="K100" s="32"/>
      <c r="L100" s="32">
        <f t="shared" si="49"/>
        <v>72.099999999999994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0">SUM(G101:G107)</f>
        <v>0</v>
      </c>
      <c r="H108" s="19">
        <f t="shared" si="50"/>
        <v>0</v>
      </c>
      <c r="I108" s="19">
        <f t="shared" si="50"/>
        <v>0</v>
      </c>
      <c r="J108" s="19">
        <f t="shared" si="50"/>
        <v>0</v>
      </c>
      <c r="K108" s="25"/>
      <c r="L108" s="19">
        <f t="shared" ref="L108" si="51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 t="s">
        <v>65</v>
      </c>
      <c r="F110" s="43">
        <v>200</v>
      </c>
      <c r="G110" s="43">
        <v>3.28</v>
      </c>
      <c r="H110" s="43">
        <v>4.26</v>
      </c>
      <c r="I110" s="43">
        <v>16.850000000000001</v>
      </c>
      <c r="J110" s="43">
        <v>121</v>
      </c>
      <c r="K110" s="44" t="s">
        <v>84</v>
      </c>
      <c r="L110" s="43">
        <v>5.12</v>
      </c>
    </row>
    <row r="111" spans="1:12" ht="51">
      <c r="A111" s="23"/>
      <c r="B111" s="15"/>
      <c r="C111" s="11"/>
      <c r="D111" s="7" t="s">
        <v>28</v>
      </c>
      <c r="E111" s="42" t="s">
        <v>66</v>
      </c>
      <c r="F111" s="43">
        <v>100</v>
      </c>
      <c r="G111" s="43">
        <v>15</v>
      </c>
      <c r="H111" s="43">
        <v>22.94</v>
      </c>
      <c r="I111" s="43">
        <v>14.64</v>
      </c>
      <c r="J111" s="43">
        <v>324</v>
      </c>
      <c r="K111" s="44" t="s">
        <v>50</v>
      </c>
      <c r="L111" s="43">
        <v>45.21</v>
      </c>
    </row>
    <row r="112" spans="1:12" ht="15">
      <c r="A112" s="23"/>
      <c r="B112" s="15"/>
      <c r="C112" s="11"/>
      <c r="D112" s="7" t="s">
        <v>29</v>
      </c>
      <c r="E112" s="42" t="s">
        <v>44</v>
      </c>
      <c r="F112" s="43">
        <v>150</v>
      </c>
      <c r="G112" s="43">
        <v>8.3000000000000007</v>
      </c>
      <c r="H112" s="43">
        <v>6.3</v>
      </c>
      <c r="I112" s="43">
        <v>36</v>
      </c>
      <c r="J112" s="43">
        <v>233</v>
      </c>
      <c r="K112" s="44" t="s">
        <v>94</v>
      </c>
      <c r="L112" s="43">
        <v>8.57</v>
      </c>
    </row>
    <row r="113" spans="1:12" ht="15">
      <c r="A113" s="23"/>
      <c r="B113" s="15"/>
      <c r="C113" s="11"/>
      <c r="D113" s="7" t="s">
        <v>30</v>
      </c>
      <c r="E113" s="42" t="s">
        <v>39</v>
      </c>
      <c r="F113" s="43">
        <v>200</v>
      </c>
      <c r="G113" s="43">
        <v>0.2</v>
      </c>
      <c r="H113" s="43">
        <v>0</v>
      </c>
      <c r="I113" s="43">
        <v>6.5</v>
      </c>
      <c r="J113" s="43">
        <v>27</v>
      </c>
      <c r="K113" s="44" t="s">
        <v>95</v>
      </c>
      <c r="L113" s="43">
        <v>1.2</v>
      </c>
    </row>
    <row r="114" spans="1:12" ht="15">
      <c r="A114" s="23"/>
      <c r="B114" s="15"/>
      <c r="C114" s="11"/>
      <c r="D114" s="7" t="s">
        <v>31</v>
      </c>
      <c r="E114" s="55" t="s">
        <v>40</v>
      </c>
      <c r="F114" s="43">
        <v>20</v>
      </c>
      <c r="G114" s="43">
        <v>1.57</v>
      </c>
      <c r="H114" s="43">
        <v>0.2</v>
      </c>
      <c r="I114" s="43">
        <v>9.67</v>
      </c>
      <c r="J114" s="43">
        <v>47</v>
      </c>
      <c r="K114" s="44" t="s">
        <v>86</v>
      </c>
      <c r="L114" s="43">
        <v>1.32</v>
      </c>
    </row>
    <row r="115" spans="1:12" ht="15">
      <c r="A115" s="23"/>
      <c r="B115" s="15"/>
      <c r="C115" s="11"/>
      <c r="D115" s="7" t="s">
        <v>32</v>
      </c>
      <c r="E115" s="55" t="s">
        <v>41</v>
      </c>
      <c r="F115" s="43">
        <v>20</v>
      </c>
      <c r="G115" s="43">
        <v>0.99</v>
      </c>
      <c r="H115" s="43">
        <v>0.2</v>
      </c>
      <c r="I115" s="43">
        <v>9.1999999999999993</v>
      </c>
      <c r="J115" s="43">
        <v>44</v>
      </c>
      <c r="K115" s="44" t="s">
        <v>89</v>
      </c>
      <c r="L115" s="43">
        <v>1.4</v>
      </c>
    </row>
    <row r="116" spans="1:12" ht="15">
      <c r="A116" s="23"/>
      <c r="B116" s="15"/>
      <c r="C116" s="11"/>
      <c r="D116" s="6" t="s">
        <v>45</v>
      </c>
      <c r="E116" s="42" t="s">
        <v>67</v>
      </c>
      <c r="F116" s="43">
        <v>20</v>
      </c>
      <c r="G116" s="43">
        <v>0.17</v>
      </c>
      <c r="H116" s="43">
        <v>0.41</v>
      </c>
      <c r="I116" s="43">
        <v>1.3</v>
      </c>
      <c r="J116" s="43">
        <v>100</v>
      </c>
      <c r="K116" s="44">
        <v>824</v>
      </c>
      <c r="L116" s="43">
        <v>0.41</v>
      </c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710</v>
      </c>
      <c r="G118" s="19">
        <f t="shared" ref="G118:J118" si="52">SUM(G109:G117)</f>
        <v>29.51</v>
      </c>
      <c r="H118" s="19">
        <f t="shared" si="52"/>
        <v>34.31</v>
      </c>
      <c r="I118" s="19">
        <f t="shared" si="52"/>
        <v>94.160000000000011</v>
      </c>
      <c r="J118" s="19">
        <f t="shared" si="52"/>
        <v>896</v>
      </c>
      <c r="K118" s="25"/>
      <c r="L118" s="19">
        <f t="shared" ref="L118" si="53">SUM(L109:L117)</f>
        <v>63.23</v>
      </c>
    </row>
    <row r="119" spans="1:12" ht="15">
      <c r="A119" s="29">
        <f>A101</f>
        <v>2</v>
      </c>
      <c r="B119" s="30">
        <f>B101</f>
        <v>1</v>
      </c>
      <c r="C119" s="70" t="s">
        <v>4</v>
      </c>
      <c r="D119" s="71"/>
      <c r="E119" s="31"/>
      <c r="F119" s="32">
        <f>F108+F118</f>
        <v>710</v>
      </c>
      <c r="G119" s="32">
        <f t="shared" ref="G119" si="54">G108+G118</f>
        <v>29.51</v>
      </c>
      <c r="H119" s="32">
        <f t="shared" ref="H119" si="55">H108+H118</f>
        <v>34.31</v>
      </c>
      <c r="I119" s="32">
        <f t="shared" ref="I119" si="56">I108+I118</f>
        <v>94.160000000000011</v>
      </c>
      <c r="J119" s="32">
        <f t="shared" ref="J119:L119" si="57">J108+J118</f>
        <v>896</v>
      </c>
      <c r="K119" s="32"/>
      <c r="L119" s="32">
        <f t="shared" si="57"/>
        <v>63.23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58">SUM(G120:G126)</f>
        <v>0</v>
      </c>
      <c r="H127" s="19">
        <f t="shared" si="58"/>
        <v>0</v>
      </c>
      <c r="I127" s="19">
        <f t="shared" si="58"/>
        <v>0</v>
      </c>
      <c r="J127" s="19">
        <f t="shared" si="58"/>
        <v>0</v>
      </c>
      <c r="K127" s="25"/>
      <c r="L127" s="19">
        <f t="shared" ref="L127" si="59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 t="s">
        <v>54</v>
      </c>
      <c r="F129" s="43">
        <v>205</v>
      </c>
      <c r="G129" s="43">
        <v>2.13</v>
      </c>
      <c r="H129" s="43">
        <v>7.17</v>
      </c>
      <c r="I129" s="43">
        <v>13.37</v>
      </c>
      <c r="J129" s="43">
        <v>123</v>
      </c>
      <c r="K129" s="44">
        <v>110</v>
      </c>
      <c r="L129" s="43">
        <v>7.05</v>
      </c>
    </row>
    <row r="130" spans="1:12" ht="51">
      <c r="A130" s="14"/>
      <c r="B130" s="15"/>
      <c r="C130" s="11"/>
      <c r="D130" s="7" t="s">
        <v>28</v>
      </c>
      <c r="E130" s="42" t="s">
        <v>68</v>
      </c>
      <c r="F130" s="43">
        <v>100</v>
      </c>
      <c r="G130" s="43">
        <v>15.24</v>
      </c>
      <c r="H130" s="43">
        <v>15.84</v>
      </c>
      <c r="I130" s="43">
        <v>8.2799999999999994</v>
      </c>
      <c r="J130" s="43">
        <v>236</v>
      </c>
      <c r="K130" s="44" t="s">
        <v>70</v>
      </c>
      <c r="L130" s="43">
        <v>46.18</v>
      </c>
    </row>
    <row r="131" spans="1:12" ht="15">
      <c r="A131" s="14"/>
      <c r="B131" s="15"/>
      <c r="C131" s="11"/>
      <c r="D131" s="7" t="s">
        <v>29</v>
      </c>
      <c r="E131" s="42" t="s">
        <v>59</v>
      </c>
      <c r="F131" s="43">
        <v>150</v>
      </c>
      <c r="G131" s="43">
        <v>3.2</v>
      </c>
      <c r="H131" s="43">
        <v>5.2</v>
      </c>
      <c r="I131" s="43">
        <v>19.8</v>
      </c>
      <c r="J131" s="43">
        <v>139</v>
      </c>
      <c r="K131" s="44" t="s">
        <v>92</v>
      </c>
      <c r="L131" s="43">
        <v>10.220000000000001</v>
      </c>
    </row>
    <row r="132" spans="1:12" ht="15">
      <c r="A132" s="14"/>
      <c r="B132" s="15"/>
      <c r="C132" s="11"/>
      <c r="D132" s="7" t="s">
        <v>30</v>
      </c>
      <c r="E132" s="51" t="s">
        <v>71</v>
      </c>
      <c r="F132" s="52">
        <v>200</v>
      </c>
      <c r="G132" s="52">
        <v>0.6</v>
      </c>
      <c r="H132" s="52">
        <v>0.2</v>
      </c>
      <c r="I132" s="53">
        <v>15.2</v>
      </c>
      <c r="J132" s="43">
        <v>65</v>
      </c>
      <c r="K132" s="54" t="s">
        <v>93</v>
      </c>
      <c r="L132" s="43">
        <v>4.8099999999999996</v>
      </c>
    </row>
    <row r="133" spans="1:12" ht="15">
      <c r="A133" s="14"/>
      <c r="B133" s="15"/>
      <c r="C133" s="11"/>
      <c r="D133" s="7" t="s">
        <v>31</v>
      </c>
      <c r="E133" s="55" t="s">
        <v>40</v>
      </c>
      <c r="F133" s="43">
        <v>20</v>
      </c>
      <c r="G133" s="43">
        <v>1.57</v>
      </c>
      <c r="H133" s="43">
        <v>0.2</v>
      </c>
      <c r="I133" s="43">
        <v>9.67</v>
      </c>
      <c r="J133" s="43">
        <v>47</v>
      </c>
      <c r="K133" s="44" t="s">
        <v>89</v>
      </c>
      <c r="L133" s="43">
        <v>1.32</v>
      </c>
    </row>
    <row r="134" spans="1:12" ht="15">
      <c r="A134" s="14"/>
      <c r="B134" s="15"/>
      <c r="C134" s="11"/>
      <c r="D134" s="7" t="s">
        <v>32</v>
      </c>
      <c r="E134" s="55" t="s">
        <v>41</v>
      </c>
      <c r="F134" s="43">
        <v>20</v>
      </c>
      <c r="G134" s="43">
        <v>0.99</v>
      </c>
      <c r="H134" s="43">
        <v>0.2</v>
      </c>
      <c r="I134" s="43">
        <v>9.1999999999999993</v>
      </c>
      <c r="J134" s="43">
        <v>44</v>
      </c>
      <c r="K134" s="44" t="s">
        <v>90</v>
      </c>
      <c r="L134" s="43">
        <v>1.4</v>
      </c>
    </row>
    <row r="135" spans="1:12" ht="15">
      <c r="A135" s="14"/>
      <c r="B135" s="15"/>
      <c r="C135" s="11"/>
      <c r="D135" s="6" t="s">
        <v>45</v>
      </c>
      <c r="E135" s="42" t="s">
        <v>69</v>
      </c>
      <c r="F135" s="43">
        <v>20</v>
      </c>
      <c r="G135" s="43">
        <v>0.16</v>
      </c>
      <c r="H135" s="43">
        <v>1.01</v>
      </c>
      <c r="I135" s="43">
        <v>1.28</v>
      </c>
      <c r="J135" s="43">
        <v>14</v>
      </c>
      <c r="K135" s="44">
        <v>238</v>
      </c>
      <c r="L135" s="43">
        <v>0.46</v>
      </c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715</v>
      </c>
      <c r="G137" s="19">
        <f t="shared" ref="G137:J137" si="60">SUM(G128:G136)</f>
        <v>23.89</v>
      </c>
      <c r="H137" s="19">
        <f t="shared" si="60"/>
        <v>29.819999999999997</v>
      </c>
      <c r="I137" s="19">
        <f t="shared" si="60"/>
        <v>76.800000000000011</v>
      </c>
      <c r="J137" s="19">
        <f t="shared" si="60"/>
        <v>668</v>
      </c>
      <c r="K137" s="25"/>
      <c r="L137" s="19">
        <f t="shared" ref="L137" si="61">SUM(L128:L136)</f>
        <v>71.439999999999984</v>
      </c>
    </row>
    <row r="138" spans="1:12" ht="15">
      <c r="A138" s="33">
        <f>A120</f>
        <v>2</v>
      </c>
      <c r="B138" s="33">
        <f>B120</f>
        <v>2</v>
      </c>
      <c r="C138" s="70" t="s">
        <v>4</v>
      </c>
      <c r="D138" s="71"/>
      <c r="E138" s="31"/>
      <c r="F138" s="32">
        <f>F127+F137</f>
        <v>715</v>
      </c>
      <c r="G138" s="32">
        <f t="shared" ref="G138" si="62">G127+G137</f>
        <v>23.89</v>
      </c>
      <c r="H138" s="32">
        <f t="shared" ref="H138" si="63">H127+H137</f>
        <v>29.819999999999997</v>
      </c>
      <c r="I138" s="32">
        <f t="shared" ref="I138" si="64">I127+I137</f>
        <v>76.800000000000011</v>
      </c>
      <c r="J138" s="32">
        <f t="shared" ref="J138:L138" si="65">J127+J137</f>
        <v>668</v>
      </c>
      <c r="K138" s="32"/>
      <c r="L138" s="32">
        <f t="shared" si="65"/>
        <v>71.439999999999984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6">SUM(G139:G145)</f>
        <v>0</v>
      </c>
      <c r="H146" s="19">
        <f t="shared" si="66"/>
        <v>0</v>
      </c>
      <c r="I146" s="19">
        <f t="shared" si="66"/>
        <v>0</v>
      </c>
      <c r="J146" s="19">
        <f t="shared" si="66"/>
        <v>0</v>
      </c>
      <c r="K146" s="25"/>
      <c r="L146" s="19">
        <f t="shared" ref="L146" si="67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 t="s">
        <v>72</v>
      </c>
      <c r="F148" s="43">
        <v>205</v>
      </c>
      <c r="G148" s="43">
        <v>1.95</v>
      </c>
      <c r="H148" s="43">
        <v>5.8</v>
      </c>
      <c r="I148" s="43">
        <v>13.72</v>
      </c>
      <c r="J148" s="43">
        <v>119</v>
      </c>
      <c r="K148" s="44">
        <v>132</v>
      </c>
      <c r="L148" s="43">
        <v>8.9700000000000006</v>
      </c>
    </row>
    <row r="149" spans="1:12" ht="15">
      <c r="A149" s="23"/>
      <c r="B149" s="15"/>
      <c r="C149" s="11"/>
      <c r="D149" s="7" t="s">
        <v>28</v>
      </c>
      <c r="E149" s="42" t="s">
        <v>73</v>
      </c>
      <c r="F149" s="43">
        <v>150</v>
      </c>
      <c r="G149" s="43">
        <v>24.97</v>
      </c>
      <c r="H149" s="43">
        <v>19.28</v>
      </c>
      <c r="I149" s="43">
        <v>3.44</v>
      </c>
      <c r="J149" s="43">
        <v>329</v>
      </c>
      <c r="K149" s="44">
        <v>190</v>
      </c>
      <c r="L149" s="43">
        <v>34.130000000000003</v>
      </c>
    </row>
    <row r="150" spans="1:12" ht="15">
      <c r="A150" s="23"/>
      <c r="B150" s="15"/>
      <c r="C150" s="11"/>
      <c r="D150" s="7" t="s">
        <v>29</v>
      </c>
      <c r="E150" s="42" t="s">
        <v>74</v>
      </c>
      <c r="F150" s="43">
        <v>140</v>
      </c>
      <c r="G150" s="43">
        <v>5.4</v>
      </c>
      <c r="H150" s="43">
        <v>1.9</v>
      </c>
      <c r="I150" s="43">
        <v>32.799999999999997</v>
      </c>
      <c r="J150" s="43">
        <v>196</v>
      </c>
      <c r="K150" s="44" t="s">
        <v>91</v>
      </c>
      <c r="L150" s="43">
        <v>6.64</v>
      </c>
    </row>
    <row r="151" spans="1:12" ht="15">
      <c r="A151" s="23"/>
      <c r="B151" s="15"/>
      <c r="C151" s="11"/>
      <c r="D151" s="7" t="s">
        <v>30</v>
      </c>
      <c r="E151" s="42" t="s">
        <v>60</v>
      </c>
      <c r="F151" s="43">
        <v>200</v>
      </c>
      <c r="G151" s="43">
        <v>0.2</v>
      </c>
      <c r="H151" s="43">
        <v>0</v>
      </c>
      <c r="I151" s="43">
        <v>3.64</v>
      </c>
      <c r="J151" s="43">
        <v>15</v>
      </c>
      <c r="K151" s="44">
        <v>11.1</v>
      </c>
      <c r="L151" s="43">
        <v>16.829999999999998</v>
      </c>
    </row>
    <row r="152" spans="1:12" ht="15">
      <c r="A152" s="23"/>
      <c r="B152" s="15"/>
      <c r="C152" s="11"/>
      <c r="D152" s="7" t="s">
        <v>31</v>
      </c>
      <c r="E152" s="55" t="s">
        <v>40</v>
      </c>
      <c r="F152" s="43">
        <v>20</v>
      </c>
      <c r="G152" s="43">
        <v>1.57</v>
      </c>
      <c r="H152" s="43">
        <v>0.2</v>
      </c>
      <c r="I152" s="43">
        <v>9.67</v>
      </c>
      <c r="J152" s="43">
        <v>47</v>
      </c>
      <c r="K152" s="44" t="s">
        <v>86</v>
      </c>
      <c r="L152" s="43">
        <v>1.32</v>
      </c>
    </row>
    <row r="153" spans="1:12" ht="15">
      <c r="A153" s="23"/>
      <c r="B153" s="15"/>
      <c r="C153" s="11"/>
      <c r="D153" s="7" t="s">
        <v>32</v>
      </c>
      <c r="E153" s="55" t="s">
        <v>41</v>
      </c>
      <c r="F153" s="43">
        <v>20</v>
      </c>
      <c r="G153" s="43">
        <v>0.99</v>
      </c>
      <c r="H153" s="43">
        <v>0.2</v>
      </c>
      <c r="I153" s="43">
        <v>9.1999999999999993</v>
      </c>
      <c r="J153" s="43">
        <v>44</v>
      </c>
      <c r="K153" s="44" t="s">
        <v>90</v>
      </c>
      <c r="L153" s="43">
        <v>1.4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735</v>
      </c>
      <c r="G156" s="19">
        <f t="shared" ref="G156:J156" si="68">SUM(G147:G155)</f>
        <v>35.080000000000005</v>
      </c>
      <c r="H156" s="19">
        <f t="shared" si="68"/>
        <v>27.38</v>
      </c>
      <c r="I156" s="19">
        <f t="shared" si="68"/>
        <v>72.47</v>
      </c>
      <c r="J156" s="19">
        <f t="shared" si="68"/>
        <v>750</v>
      </c>
      <c r="K156" s="25"/>
      <c r="L156" s="19">
        <f t="shared" ref="L156" si="69">SUM(L147:L155)</f>
        <v>69.289999999999992</v>
      </c>
    </row>
    <row r="157" spans="1:12" ht="15">
      <c r="A157" s="29">
        <f>A139</f>
        <v>2</v>
      </c>
      <c r="B157" s="30">
        <f>B139</f>
        <v>3</v>
      </c>
      <c r="C157" s="70" t="s">
        <v>4</v>
      </c>
      <c r="D157" s="71"/>
      <c r="E157" s="31"/>
      <c r="F157" s="32">
        <f>F146+F156</f>
        <v>735</v>
      </c>
      <c r="G157" s="32">
        <f t="shared" ref="G157" si="70">G146+G156</f>
        <v>35.080000000000005</v>
      </c>
      <c r="H157" s="32">
        <f t="shared" ref="H157" si="71">H146+H156</f>
        <v>27.38</v>
      </c>
      <c r="I157" s="32">
        <f t="shared" ref="I157" si="72">I146+I156</f>
        <v>72.47</v>
      </c>
      <c r="J157" s="32">
        <f t="shared" ref="J157:L157" si="73">J146+J156</f>
        <v>750</v>
      </c>
      <c r="K157" s="32"/>
      <c r="L157" s="32">
        <f t="shared" si="73"/>
        <v>69.289999999999992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4">SUM(G158:G164)</f>
        <v>0</v>
      </c>
      <c r="H165" s="19">
        <f t="shared" si="74"/>
        <v>0</v>
      </c>
      <c r="I165" s="19">
        <f t="shared" si="74"/>
        <v>0</v>
      </c>
      <c r="J165" s="19">
        <f t="shared" si="74"/>
        <v>0</v>
      </c>
      <c r="K165" s="25"/>
      <c r="L165" s="19">
        <f t="shared" ref="L165" si="75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 t="s">
        <v>75</v>
      </c>
      <c r="F167" s="43">
        <v>200</v>
      </c>
      <c r="G167" s="43">
        <v>1.75</v>
      </c>
      <c r="H167" s="43">
        <v>3.49</v>
      </c>
      <c r="I167" s="43">
        <v>13.13</v>
      </c>
      <c r="J167" s="43">
        <v>90</v>
      </c>
      <c r="K167" s="44">
        <v>35</v>
      </c>
      <c r="L167" s="43">
        <v>6.2</v>
      </c>
    </row>
    <row r="168" spans="1:12" ht="15">
      <c r="A168" s="23"/>
      <c r="B168" s="15"/>
      <c r="C168" s="11"/>
      <c r="D168" s="7" t="s">
        <v>28</v>
      </c>
      <c r="E168" s="42" t="s">
        <v>76</v>
      </c>
      <c r="F168" s="43">
        <v>140</v>
      </c>
      <c r="G168" s="43">
        <v>17.91</v>
      </c>
      <c r="H168" s="43">
        <v>6.45</v>
      </c>
      <c r="I168" s="43">
        <v>5.31</v>
      </c>
      <c r="J168" s="43">
        <v>150</v>
      </c>
      <c r="K168" s="44">
        <v>154</v>
      </c>
      <c r="L168" s="43">
        <v>54.36</v>
      </c>
    </row>
    <row r="169" spans="1:12" ht="15">
      <c r="A169" s="23"/>
      <c r="B169" s="15"/>
      <c r="C169" s="11"/>
      <c r="D169" s="7" t="s">
        <v>29</v>
      </c>
      <c r="E169" s="42" t="s">
        <v>77</v>
      </c>
      <c r="F169" s="43">
        <v>150</v>
      </c>
      <c r="G169" s="43">
        <v>3.5</v>
      </c>
      <c r="H169" s="43">
        <v>4.8</v>
      </c>
      <c r="I169" s="43">
        <v>35</v>
      </c>
      <c r="J169" s="43">
        <v>196</v>
      </c>
      <c r="K169" s="44" t="s">
        <v>88</v>
      </c>
      <c r="L169" s="43">
        <v>9.7899999999999991</v>
      </c>
    </row>
    <row r="170" spans="1:12" ht="15">
      <c r="A170" s="23"/>
      <c r="B170" s="15"/>
      <c r="C170" s="11"/>
      <c r="D170" s="7" t="s">
        <v>30</v>
      </c>
      <c r="E170" s="42" t="s">
        <v>64</v>
      </c>
      <c r="F170" s="43">
        <v>200</v>
      </c>
      <c r="G170" s="43">
        <v>0.54</v>
      </c>
      <c r="H170" s="43">
        <v>0</v>
      </c>
      <c r="I170" s="43">
        <v>26.12</v>
      </c>
      <c r="J170" s="43">
        <v>106</v>
      </c>
      <c r="K170" s="44">
        <v>80</v>
      </c>
      <c r="L170" s="43">
        <v>2.48</v>
      </c>
    </row>
    <row r="171" spans="1:12" ht="15">
      <c r="A171" s="23"/>
      <c r="B171" s="15"/>
      <c r="C171" s="11"/>
      <c r="D171" s="7" t="s">
        <v>31</v>
      </c>
      <c r="E171" s="55" t="s">
        <v>40</v>
      </c>
      <c r="F171" s="43">
        <v>20</v>
      </c>
      <c r="G171" s="43">
        <v>1.57</v>
      </c>
      <c r="H171" s="43">
        <v>0.2</v>
      </c>
      <c r="I171" s="43">
        <v>9.67</v>
      </c>
      <c r="J171" s="43">
        <v>47</v>
      </c>
      <c r="K171" s="44" t="s">
        <v>89</v>
      </c>
      <c r="L171" s="43">
        <v>1.32</v>
      </c>
    </row>
    <row r="172" spans="1:12" ht="15">
      <c r="A172" s="23"/>
      <c r="B172" s="15"/>
      <c r="C172" s="11"/>
      <c r="D172" s="7" t="s">
        <v>32</v>
      </c>
      <c r="E172" s="55" t="s">
        <v>41</v>
      </c>
      <c r="F172" s="43">
        <v>20</v>
      </c>
      <c r="G172" s="43">
        <v>0.99</v>
      </c>
      <c r="H172" s="43">
        <v>0.2</v>
      </c>
      <c r="I172" s="43">
        <v>9.1999999999999993</v>
      </c>
      <c r="J172" s="43">
        <v>44</v>
      </c>
      <c r="K172" s="44" t="s">
        <v>90</v>
      </c>
      <c r="L172" s="43">
        <v>1.4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730</v>
      </c>
      <c r="G175" s="19">
        <f t="shared" ref="G175:J175" si="76">SUM(G166:G174)</f>
        <v>26.259999999999998</v>
      </c>
      <c r="H175" s="19">
        <f t="shared" si="76"/>
        <v>15.14</v>
      </c>
      <c r="I175" s="19">
        <f t="shared" si="76"/>
        <v>98.43</v>
      </c>
      <c r="J175" s="19">
        <f t="shared" si="76"/>
        <v>633</v>
      </c>
      <c r="K175" s="25"/>
      <c r="L175" s="19">
        <f t="shared" ref="L175" si="77">SUM(L166:L174)</f>
        <v>75.55</v>
      </c>
    </row>
    <row r="176" spans="1:12" ht="15">
      <c r="A176" s="29">
        <f>A158</f>
        <v>2</v>
      </c>
      <c r="B176" s="30">
        <f>B158</f>
        <v>4</v>
      </c>
      <c r="C176" s="70" t="s">
        <v>4</v>
      </c>
      <c r="D176" s="71"/>
      <c r="E176" s="31"/>
      <c r="F176" s="32">
        <f>F165+F175</f>
        <v>730</v>
      </c>
      <c r="G176" s="32">
        <f t="shared" ref="G176" si="78">G165+G175</f>
        <v>26.259999999999998</v>
      </c>
      <c r="H176" s="32">
        <f t="shared" ref="H176" si="79">H165+H175</f>
        <v>15.14</v>
      </c>
      <c r="I176" s="32">
        <f t="shared" ref="I176" si="80">I165+I175</f>
        <v>98.43</v>
      </c>
      <c r="J176" s="32">
        <f t="shared" ref="J176:L176" si="81">J165+J175</f>
        <v>633</v>
      </c>
      <c r="K176" s="32"/>
      <c r="L176" s="32">
        <f t="shared" si="81"/>
        <v>75.55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2">SUM(G177:G183)</f>
        <v>0</v>
      </c>
      <c r="H184" s="19">
        <f t="shared" si="82"/>
        <v>0</v>
      </c>
      <c r="I184" s="19">
        <f t="shared" si="82"/>
        <v>0</v>
      </c>
      <c r="J184" s="19">
        <f t="shared" si="82"/>
        <v>0</v>
      </c>
      <c r="K184" s="25"/>
      <c r="L184" s="19">
        <f t="shared" ref="L184" si="83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 t="s">
        <v>78</v>
      </c>
      <c r="F186" s="43">
        <v>200</v>
      </c>
      <c r="G186" s="43">
        <v>1.85</v>
      </c>
      <c r="H186" s="43">
        <v>6.19</v>
      </c>
      <c r="I186" s="43">
        <v>12.34</v>
      </c>
      <c r="J186" s="43">
        <v>113</v>
      </c>
      <c r="K186" s="44">
        <v>134</v>
      </c>
      <c r="L186" s="43">
        <v>4</v>
      </c>
    </row>
    <row r="187" spans="1:12" ht="51">
      <c r="A187" s="23"/>
      <c r="B187" s="15"/>
      <c r="C187" s="11"/>
      <c r="D187" s="7" t="s">
        <v>28</v>
      </c>
      <c r="E187" s="42" t="s">
        <v>55</v>
      </c>
      <c r="F187" s="43">
        <v>100</v>
      </c>
      <c r="G187" s="43">
        <v>14.84</v>
      </c>
      <c r="H187" s="43">
        <v>13</v>
      </c>
      <c r="I187" s="43">
        <v>9.52</v>
      </c>
      <c r="J187" s="43">
        <v>214</v>
      </c>
      <c r="K187" s="44" t="s">
        <v>50</v>
      </c>
      <c r="L187" s="43">
        <v>29.13</v>
      </c>
    </row>
    <row r="188" spans="1:12" ht="15">
      <c r="A188" s="23"/>
      <c r="B188" s="15"/>
      <c r="C188" s="11"/>
      <c r="D188" s="7" t="s">
        <v>29</v>
      </c>
      <c r="E188" s="42" t="s">
        <v>59</v>
      </c>
      <c r="F188" s="43">
        <v>150</v>
      </c>
      <c r="G188" s="43">
        <v>3.2</v>
      </c>
      <c r="H188" s="43">
        <v>5.2</v>
      </c>
      <c r="I188" s="43">
        <v>19.8</v>
      </c>
      <c r="J188" s="43">
        <v>139</v>
      </c>
      <c r="K188" s="44" t="s">
        <v>85</v>
      </c>
      <c r="L188" s="43">
        <v>10.220000000000001</v>
      </c>
    </row>
    <row r="189" spans="1:12" ht="15">
      <c r="A189" s="23"/>
      <c r="B189" s="15"/>
      <c r="C189" s="11"/>
      <c r="D189" s="7" t="s">
        <v>30</v>
      </c>
      <c r="E189" s="42" t="s">
        <v>79</v>
      </c>
      <c r="F189" s="43">
        <v>200</v>
      </c>
      <c r="G189" s="43">
        <v>0.01</v>
      </c>
      <c r="H189" s="43">
        <v>0</v>
      </c>
      <c r="I189" s="43">
        <v>27.12</v>
      </c>
      <c r="J189" s="43">
        <v>105</v>
      </c>
      <c r="K189" s="44">
        <v>640</v>
      </c>
      <c r="L189" s="43">
        <v>10.15</v>
      </c>
    </row>
    <row r="190" spans="1:12" ht="15">
      <c r="A190" s="23"/>
      <c r="B190" s="15"/>
      <c r="C190" s="11"/>
      <c r="D190" s="7" t="s">
        <v>31</v>
      </c>
      <c r="E190" s="55" t="s">
        <v>40</v>
      </c>
      <c r="F190" s="43">
        <v>20</v>
      </c>
      <c r="G190" s="43">
        <v>1.57</v>
      </c>
      <c r="H190" s="43">
        <v>0.2</v>
      </c>
      <c r="I190" s="43">
        <v>9.67</v>
      </c>
      <c r="J190" s="43">
        <v>47</v>
      </c>
      <c r="K190" s="44" t="s">
        <v>86</v>
      </c>
      <c r="L190" s="43">
        <v>1.32</v>
      </c>
    </row>
    <row r="191" spans="1:12" ht="15">
      <c r="A191" s="23"/>
      <c r="B191" s="15"/>
      <c r="C191" s="11"/>
      <c r="D191" s="7" t="s">
        <v>32</v>
      </c>
      <c r="E191" s="55" t="s">
        <v>41</v>
      </c>
      <c r="F191" s="43">
        <v>20</v>
      </c>
      <c r="G191" s="43">
        <v>0.99</v>
      </c>
      <c r="H191" s="43">
        <v>0.2</v>
      </c>
      <c r="I191" s="43">
        <v>9.1999999999999993</v>
      </c>
      <c r="J191" s="43">
        <v>44</v>
      </c>
      <c r="K191" s="44" t="s">
        <v>87</v>
      </c>
      <c r="L191" s="43">
        <v>1.4</v>
      </c>
    </row>
    <row r="192" spans="1:12" ht="15">
      <c r="A192" s="23"/>
      <c r="B192" s="15"/>
      <c r="C192" s="11"/>
      <c r="D192" s="6" t="s">
        <v>45</v>
      </c>
      <c r="E192" s="42" t="s">
        <v>80</v>
      </c>
      <c r="F192" s="43">
        <v>20</v>
      </c>
      <c r="G192" s="43">
        <v>0.27</v>
      </c>
      <c r="H192" s="43">
        <v>2.5099999999999998</v>
      </c>
      <c r="I192" s="43">
        <v>10.3</v>
      </c>
      <c r="J192" s="43">
        <v>28</v>
      </c>
      <c r="K192" s="44">
        <v>601</v>
      </c>
      <c r="L192" s="43">
        <v>1.45</v>
      </c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710</v>
      </c>
      <c r="G194" s="19">
        <f t="shared" ref="G194:J194" si="84">SUM(G185:G193)</f>
        <v>22.73</v>
      </c>
      <c r="H194" s="19">
        <f t="shared" si="84"/>
        <v>27.299999999999997</v>
      </c>
      <c r="I194" s="19">
        <f t="shared" si="84"/>
        <v>97.95</v>
      </c>
      <c r="J194" s="19">
        <f t="shared" si="84"/>
        <v>690</v>
      </c>
      <c r="K194" s="25"/>
      <c r="L194" s="19">
        <f t="shared" ref="L194" si="85">SUM(L185:L193)</f>
        <v>57.669999999999995</v>
      </c>
    </row>
    <row r="195" spans="1:12" ht="15">
      <c r="A195" s="29">
        <f>A177</f>
        <v>2</v>
      </c>
      <c r="B195" s="30">
        <f>B177</f>
        <v>5</v>
      </c>
      <c r="C195" s="70" t="s">
        <v>4</v>
      </c>
      <c r="D195" s="71"/>
      <c r="E195" s="31"/>
      <c r="F195" s="32">
        <f>F184+F194</f>
        <v>710</v>
      </c>
      <c r="G195" s="32">
        <f t="shared" ref="G195" si="86">G184+G194</f>
        <v>22.73</v>
      </c>
      <c r="H195" s="32">
        <f t="shared" ref="H195" si="87">H184+H194</f>
        <v>27.299999999999997</v>
      </c>
      <c r="I195" s="32">
        <f t="shared" ref="I195" si="88">I184+I194</f>
        <v>97.95</v>
      </c>
      <c r="J195" s="32">
        <f t="shared" ref="J195:L195" si="89">J184+J194</f>
        <v>690</v>
      </c>
      <c r="K195" s="32"/>
      <c r="L195" s="32">
        <f t="shared" si="89"/>
        <v>57.669999999999995</v>
      </c>
    </row>
    <row r="196" spans="1:12">
      <c r="A196" s="27"/>
      <c r="B196" s="28"/>
      <c r="C196" s="72" t="s">
        <v>5</v>
      </c>
      <c r="D196" s="72"/>
      <c r="E196" s="72"/>
      <c r="F196" s="34">
        <f>(F24+F43+F62+F81+F100+F119+F138+F157+F176+F195)/(IF(F24=0,0,1)+IF(F43=0,0,1)+IF(F62=0,0,1)+IF(F81=0,0,1)+IF(F100=0,0,1)+IF(F119=0,0,1)+IF(F138=0,0,1)+IF(F157=0,0,1)+IF(F176=0,0,1)+IF(F195=0,0,1))</f>
        <v>712</v>
      </c>
      <c r="G196" s="34">
        <f t="shared" ref="G196:J196" si="90">(G24+G43+G62+G81+G100+G119+G138+G157+G176+G195)/(IF(G24=0,0,1)+IF(G43=0,0,1)+IF(G62=0,0,1)+IF(G81=0,0,1)+IF(G100=0,0,1)+IF(G119=0,0,1)+IF(G138=0,0,1)+IF(G157=0,0,1)+IF(G176=0,0,1)+IF(G195=0,0,1))</f>
        <v>25.633999999999997</v>
      </c>
      <c r="H196" s="34">
        <f t="shared" si="90"/>
        <v>27.124000000000002</v>
      </c>
      <c r="I196" s="34">
        <f t="shared" si="90"/>
        <v>86.844000000000008</v>
      </c>
      <c r="J196" s="34">
        <f t="shared" si="90"/>
        <v>707.5</v>
      </c>
      <c r="K196" s="34"/>
      <c r="L196" s="34">
        <f t="shared" ref="L196" si="91">(L24+L43+L62+L81+L100+L119+L138+L157+L176+L195)/(IF(L24=0,0,1)+IF(L43=0,0,1)+IF(L62=0,0,1)+IF(L81=0,0,1)+IF(L100=0,0,1)+IF(L119=0,0,1)+IF(L138=0,0,1)+IF(L157=0,0,1)+IF(L176=0,0,1)+IF(L195=0,0,1))</f>
        <v>67.84099999999998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ARMAdmin</cp:lastModifiedBy>
  <dcterms:created xsi:type="dcterms:W3CDTF">2022-05-16T14:23:56Z</dcterms:created>
  <dcterms:modified xsi:type="dcterms:W3CDTF">2023-10-19T01:59:14Z</dcterms:modified>
</cp:coreProperties>
</file>